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210" windowWidth="15600" windowHeight="6735"/>
  </bookViews>
  <sheets>
    <sheet name="Avaliação" sheetId="9" r:id="rId1"/>
    <sheet name="RelatorioFormador" sheetId="3" r:id="rId2"/>
    <sheet name="Pauta" sheetId="7" r:id="rId3"/>
    <sheet name="Folha5" sheetId="5" state="hidden" r:id="rId4"/>
    <sheet name="ListaFormandos" sheetId="10" r:id="rId5"/>
  </sheets>
  <externalReferences>
    <externalReference r:id="rId6"/>
    <externalReference r:id="rId7"/>
    <externalReference r:id="rId8"/>
    <externalReference r:id="rId9"/>
    <externalReference r:id="rId10"/>
  </externalReferences>
  <definedNames>
    <definedName name="accao" localSheetId="1">#REF!</definedName>
    <definedName name="accao">#REF!</definedName>
    <definedName name="accoes">[1]Dados!$C$4:$C$31</definedName>
    <definedName name="acoes">[1]Dados!$C$5:$L$31</definedName>
    <definedName name="agrupa">[1]Dados!$P$8:$P$20</definedName>
    <definedName name="agrupamento">[1]Dados!$P$31:$W$209</definedName>
    <definedName name="anos">[1]Dados!$A$4:$A$10</definedName>
    <definedName name="area">[1]Dados!$BI$3:$BI$6</definedName>
    <definedName name="_xlnm.Print_Area" localSheetId="4">ListaFormandos!$A$1:$B$29</definedName>
    <definedName name="_xlnm.Print_Area" localSheetId="2">Pauta!$A$1:$E$45</definedName>
    <definedName name="_xlnm.Print_Area" localSheetId="1">RelatorioFormador!$A$1:$AC$235</definedName>
    <definedName name="boletim">[1]ConstituiçãoTurma!$L$8:$L$41</definedName>
    <definedName name="categoria">[1]Dados!$AY$21:$AY$23</definedName>
    <definedName name="crono" localSheetId="1">RelatorioFormador!#REF!</definedName>
    <definedName name="crono">[1]Cronograma!$D$26:$Z$51</definedName>
    <definedName name="cursos" localSheetId="1">#REF!</definedName>
    <definedName name="cursos">#REF!</definedName>
    <definedName name="dados">[1]DocentesSeleccionados!$D$8:$S$47</definedName>
    <definedName name="dados_1">[1]DocentesSeleccionados!$E$8:$Q$47</definedName>
    <definedName name="dados_2">[1]ConstituiçãoTurma!$E$8:$AC$41</definedName>
    <definedName name="dados_3">[1]Assiduidade!$D$17:$CT$50</definedName>
    <definedName name="dados_4">[1]Classificações!$D$22:$H$55</definedName>
    <definedName name="datas">[1]Cronograma!$AH$25:$AH$51</definedName>
    <definedName name="datas_1">[1]Cronograma!$AJ$29:$AJ$40</definedName>
    <definedName name="decide">[1]Dados!$AW$21:$AW$25</definedName>
    <definedName name="desdobra">[1]Dados!$AW$29:$AW$30</definedName>
    <definedName name="dista">[1]Dados!$M$5:$N$100</definedName>
    <definedName name="dominios">[1]Dados!$BK$3:$BK$80</definedName>
    <definedName name="entrega" localSheetId="1">[2]DropDown!$C$205:$C$208</definedName>
    <definedName name="entrega">[3]DropDown!$C$205:$C$208</definedName>
    <definedName name="escala">[1]Classificações!$A$75:$A$84</definedName>
    <definedName name="escala_1">[1]Dados!$AW$34:$AW$38</definedName>
    <definedName name="escala_2">RelatorioFormador!$AE$82:$AE$92</definedName>
    <definedName name="escalas" localSheetId="1">#REF!</definedName>
    <definedName name="escalas">#REF!</definedName>
    <definedName name="escola">[1]Dados!$Q$8:$Q$24</definedName>
    <definedName name="escolas">[1]Dados!$P$30:$P$207</definedName>
    <definedName name="formad">[1]Dados!$AW$41:$AW$42</definedName>
    <definedName name="formandos">[1]Dados!$BG$3:$BG$43</definedName>
    <definedName name="genero">[1]Dados!$AY$13:$AY$14</definedName>
    <definedName name="habilita">[1]Dados!$AX$13:$AX$17</definedName>
    <definedName name="ind_ava" localSheetId="1">#REF!</definedName>
    <definedName name="ind_ava">#REF!</definedName>
    <definedName name="ind_res" localSheetId="1">#REF!</definedName>
    <definedName name="ind_res">#REF!</definedName>
    <definedName name="ind1_1" localSheetId="1">#REF!</definedName>
    <definedName name="ind1_1">#REF!</definedName>
    <definedName name="ind1_2" localSheetId="1">#REF!</definedName>
    <definedName name="ind1_2">#REF!</definedName>
    <definedName name="ind1_3" localSheetId="1">#REF!</definedName>
    <definedName name="ind1_3">#REF!</definedName>
    <definedName name="ind1_4" localSheetId="1">#REF!</definedName>
    <definedName name="ind1_4">#REF!</definedName>
    <definedName name="iva">[1]Dados!$AW$13:$AW$14</definedName>
    <definedName name="local">[1]Dados!$O$27:$O$39</definedName>
    <definedName name="moda">[1]Dados!$AW$3:$AW$9</definedName>
    <definedName name="motiva" localSheetId="1">#REF!</definedName>
    <definedName name="motiva">#REF!</definedName>
    <definedName name="ncursos">[1]Dados!$A$13:$A$22</definedName>
    <definedName name="nível">[1]Dados!$AY$3:$AY$9</definedName>
    <definedName name="nota" localSheetId="1">#REF!</definedName>
    <definedName name="nota">#REF!</definedName>
    <definedName name="particip" localSheetId="1">#REF!</definedName>
    <definedName name="particip">#REF!</definedName>
    <definedName name="participa" localSheetId="1">#REF!</definedName>
    <definedName name="participa">#REF!</definedName>
    <definedName name="pontos1" localSheetId="1">[4]Curso!$C$86:$C$90</definedName>
    <definedName name="pontos1">[5]Curso!$C$86:$C$90</definedName>
    <definedName name="prova" localSheetId="1">#REF!</definedName>
    <definedName name="prova">#REF!</definedName>
    <definedName name="recruta">[1]Dados!$BC$3:$BC$40</definedName>
    <definedName name="se" localSheetId="1">[4]BoletimItinerário!$B$147:$B$149</definedName>
    <definedName name="se">[5]BoletimItinerário!$B$147:$B$149</definedName>
    <definedName name="seleccionados">[1]DocentesSeleccionados!$E$8:$E$47</definedName>
    <definedName name="sigla" localSheetId="1">#REF!</definedName>
    <definedName name="sigla">#REF!</definedName>
    <definedName name="TipoEsc">[1]Dados!$AZ$3:$AZ$9</definedName>
    <definedName name="valor" localSheetId="1">#REF!</definedName>
    <definedName name="valor">#REF!</definedName>
    <definedName name="vilas">[1]Dados!$M$4:$M$100</definedName>
    <definedName name="xxx" localSheetId="1">RelatorioFormador!#REF!</definedName>
    <definedName name="xxx">[1]Curso!$A$91</definedName>
  </definedNames>
  <calcPr calcId="145621"/>
</workbook>
</file>

<file path=xl/calcChain.xml><?xml version="1.0" encoding="utf-8"?>
<calcChain xmlns="http://schemas.openxmlformats.org/spreadsheetml/2006/main">
  <c r="E38" i="7" l="1"/>
  <c r="E37" i="7"/>
  <c r="E36" i="7"/>
  <c r="E35" i="7"/>
  <c r="E34" i="7"/>
  <c r="E33" i="7"/>
  <c r="E32" i="7"/>
  <c r="E31" i="7"/>
  <c r="E30" i="7"/>
  <c r="E29" i="7"/>
  <c r="D38" i="7"/>
  <c r="D37" i="7"/>
  <c r="D36" i="7"/>
  <c r="D35" i="7"/>
  <c r="D34" i="7"/>
  <c r="D33" i="7"/>
  <c r="D32" i="7"/>
  <c r="D31" i="7"/>
  <c r="D30" i="7"/>
  <c r="D29" i="7"/>
  <c r="C38" i="7"/>
  <c r="C37" i="7"/>
  <c r="C36" i="7"/>
  <c r="C35" i="7"/>
  <c r="C34" i="7"/>
  <c r="C33" i="7"/>
  <c r="C32" i="7"/>
  <c r="C31" i="7"/>
  <c r="C30" i="7"/>
  <c r="C29" i="7"/>
  <c r="H11" i="9" l="1"/>
  <c r="AB108" i="3"/>
  <c r="AB109" i="3"/>
  <c r="U109" i="3"/>
  <c r="U108" i="3"/>
  <c r="U107" i="3"/>
  <c r="U106" i="3"/>
  <c r="U105" i="3"/>
  <c r="U104" i="3"/>
  <c r="U103" i="3"/>
  <c r="U102" i="3"/>
  <c r="U101" i="3"/>
  <c r="C108" i="3"/>
  <c r="C109" i="3"/>
  <c r="A31" i="9"/>
  <c r="C106" i="3" s="1"/>
  <c r="A32" i="9"/>
  <c r="C107" i="3" s="1"/>
  <c r="C102" i="3"/>
  <c r="C103" i="3"/>
  <c r="C104" i="3"/>
  <c r="C105" i="3"/>
  <c r="C101" i="3"/>
  <c r="AB102" i="3"/>
  <c r="AB103" i="3"/>
  <c r="AB104" i="3"/>
  <c r="AB105" i="3"/>
  <c r="AB106" i="3"/>
  <c r="AB107" i="3"/>
  <c r="O108" i="3"/>
  <c r="H27" i="9"/>
  <c r="I27" i="9" s="1"/>
  <c r="O102" i="3" s="1"/>
  <c r="H28" i="9"/>
  <c r="I28" i="9" s="1"/>
  <c r="O103" i="3" s="1"/>
  <c r="Z103" i="3" s="1"/>
  <c r="AC103" i="3" s="1"/>
  <c r="H29" i="9"/>
  <c r="I29" i="9" s="1"/>
  <c r="O104" i="3" s="1"/>
  <c r="H30" i="9"/>
  <c r="I30" i="9" s="1"/>
  <c r="O105" i="3" s="1"/>
  <c r="H31" i="9"/>
  <c r="I31" i="9" s="1"/>
  <c r="O106" i="3" s="1"/>
  <c r="H32" i="9"/>
  <c r="I32" i="9" s="1"/>
  <c r="O107" i="3" s="1"/>
  <c r="Z107" i="3" s="1"/>
  <c r="AC107" i="3" s="1"/>
  <c r="O109" i="3"/>
  <c r="Z102" i="3" l="1"/>
  <c r="AC102" i="3" s="1"/>
  <c r="Z108" i="3"/>
  <c r="AC108" i="3" s="1"/>
  <c r="Z109" i="3"/>
  <c r="Z104" i="3"/>
  <c r="AC104" i="3" s="1"/>
  <c r="Z106" i="3"/>
  <c r="AC106" i="3" s="1"/>
  <c r="Z105" i="3"/>
  <c r="AC105" i="3" s="1"/>
  <c r="AB84" i="3"/>
  <c r="AB85" i="3"/>
  <c r="AB86" i="3"/>
  <c r="AB87" i="3"/>
  <c r="AB88" i="3"/>
  <c r="AB89" i="3"/>
  <c r="AB90" i="3"/>
  <c r="AB91" i="3"/>
  <c r="AB92" i="3"/>
  <c r="AB93" i="3"/>
  <c r="AB94" i="3"/>
  <c r="AB95" i="3"/>
  <c r="AB96" i="3"/>
  <c r="AB97" i="3"/>
  <c r="AB98" i="3"/>
  <c r="AB99" i="3"/>
  <c r="AB100" i="3"/>
  <c r="AB101" i="3"/>
  <c r="AB83" i="3" l="1"/>
  <c r="U100" i="3"/>
  <c r="U99" i="3"/>
  <c r="U98" i="3"/>
  <c r="U97" i="3"/>
  <c r="U96" i="3"/>
  <c r="U95" i="3"/>
  <c r="U94" i="3"/>
  <c r="U93" i="3"/>
  <c r="U92" i="3"/>
  <c r="U91" i="3"/>
  <c r="U90" i="3"/>
  <c r="U89" i="3"/>
  <c r="U88" i="3"/>
  <c r="U87" i="3"/>
  <c r="U86" i="3"/>
  <c r="U85" i="3"/>
  <c r="U84" i="3"/>
  <c r="U83" i="3"/>
  <c r="H8" i="9" l="1"/>
  <c r="I8" i="9" s="1"/>
  <c r="O83" i="3" s="1"/>
  <c r="H9" i="9"/>
  <c r="I9" i="9" s="1"/>
  <c r="H10" i="9"/>
  <c r="I10" i="9" s="1"/>
  <c r="O85" i="3" s="1"/>
  <c r="I11" i="9"/>
  <c r="H12" i="9"/>
  <c r="I12" i="9" s="1"/>
  <c r="H13" i="9"/>
  <c r="I13" i="9" s="1"/>
  <c r="H14" i="9"/>
  <c r="I14" i="9" s="1"/>
  <c r="H15" i="9"/>
  <c r="I15" i="9" s="1"/>
  <c r="H16" i="9"/>
  <c r="I16" i="9" s="1"/>
  <c r="H17" i="9"/>
  <c r="I17" i="9" s="1"/>
  <c r="H18" i="9"/>
  <c r="I18" i="9" s="1"/>
  <c r="H19" i="9"/>
  <c r="I19" i="9" s="1"/>
  <c r="H20" i="9"/>
  <c r="I20" i="9" s="1"/>
  <c r="H21" i="9"/>
  <c r="I21" i="9" s="1"/>
  <c r="H22" i="9"/>
  <c r="I22" i="9" s="1"/>
  <c r="H23" i="9"/>
  <c r="I23" i="9" s="1"/>
  <c r="H24" i="9"/>
  <c r="I24" i="9" s="1"/>
  <c r="H25" i="9"/>
  <c r="I25" i="9" s="1"/>
  <c r="H26" i="9"/>
  <c r="I26" i="9" s="1"/>
  <c r="O101" i="3" s="1"/>
  <c r="H7" i="9"/>
  <c r="K21" i="9" l="1"/>
  <c r="O96" i="3"/>
  <c r="Z96" i="3" s="1"/>
  <c r="K29" i="9"/>
  <c r="K25" i="9"/>
  <c r="O100" i="3"/>
  <c r="Z100" i="3" s="1"/>
  <c r="K17" i="9"/>
  <c r="C25" i="7" s="1"/>
  <c r="E25" i="7" s="1"/>
  <c r="O92" i="3"/>
  <c r="Z92" i="3" s="1"/>
  <c r="K13" i="9"/>
  <c r="C21" i="7" s="1"/>
  <c r="E21" i="7" s="1"/>
  <c r="O88" i="3"/>
  <c r="Z88" i="3" s="1"/>
  <c r="K31" i="9"/>
  <c r="K27" i="9"/>
  <c r="AC109" i="3"/>
  <c r="K23" i="9"/>
  <c r="O98" i="3"/>
  <c r="Z98" i="3" s="1"/>
  <c r="K19" i="9"/>
  <c r="C27" i="7" s="1"/>
  <c r="E27" i="7" s="1"/>
  <c r="O94" i="3"/>
  <c r="Z94" i="3" s="1"/>
  <c r="K15" i="9"/>
  <c r="C23" i="7" s="1"/>
  <c r="E23" i="7" s="1"/>
  <c r="O90" i="3"/>
  <c r="Z90" i="3" s="1"/>
  <c r="K30" i="9"/>
  <c r="K26" i="9"/>
  <c r="Z101" i="3"/>
  <c r="K22" i="9"/>
  <c r="O97" i="3"/>
  <c r="Z97" i="3" s="1"/>
  <c r="K18" i="9"/>
  <c r="C26" i="7" s="1"/>
  <c r="E26" i="7" s="1"/>
  <c r="O93" i="3"/>
  <c r="Z93" i="3" s="1"/>
  <c r="K14" i="9"/>
  <c r="C22" i="7" s="1"/>
  <c r="E22" i="7" s="1"/>
  <c r="O89" i="3"/>
  <c r="Z89" i="3" s="1"/>
  <c r="K32" i="9"/>
  <c r="K28" i="9"/>
  <c r="K24" i="9"/>
  <c r="O99" i="3"/>
  <c r="Z99" i="3" s="1"/>
  <c r="K20" i="9"/>
  <c r="C28" i="7" s="1"/>
  <c r="E28" i="7" s="1"/>
  <c r="O95" i="3"/>
  <c r="Z95" i="3" s="1"/>
  <c r="K16" i="9"/>
  <c r="C24" i="7" s="1"/>
  <c r="E24" i="7" s="1"/>
  <c r="O91" i="3"/>
  <c r="Z91" i="3" s="1"/>
  <c r="K12" i="9"/>
  <c r="C20" i="7" s="1"/>
  <c r="E20" i="7" s="1"/>
  <c r="O87" i="3"/>
  <c r="Z87" i="3" s="1"/>
  <c r="K11" i="9"/>
  <c r="C19" i="7" s="1"/>
  <c r="E19" i="7" s="1"/>
  <c r="O86" i="3"/>
  <c r="Z86" i="3" s="1"/>
  <c r="K10" i="9"/>
  <c r="C18" i="7" s="1"/>
  <c r="E18" i="7" s="1"/>
  <c r="Z85" i="3"/>
  <c r="K9" i="9"/>
  <c r="C17" i="7" s="1"/>
  <c r="E17" i="7" s="1"/>
  <c r="O84" i="3"/>
  <c r="Z84" i="3" s="1"/>
  <c r="K8" i="9"/>
  <c r="C16" i="7" s="1"/>
  <c r="E16" i="7" s="1"/>
  <c r="Z83" i="3"/>
  <c r="V78" i="3"/>
  <c r="C100" i="3"/>
  <c r="C99" i="3"/>
  <c r="C98" i="3"/>
  <c r="C97" i="3"/>
  <c r="C96" i="3"/>
  <c r="C95" i="3"/>
  <c r="C94" i="3"/>
  <c r="C93" i="3"/>
  <c r="C92" i="3"/>
  <c r="C91" i="3"/>
  <c r="C90" i="3"/>
  <c r="C89" i="3"/>
  <c r="C88" i="3"/>
  <c r="C87" i="3"/>
  <c r="C86" i="3"/>
  <c r="C85" i="3"/>
  <c r="C84" i="3"/>
  <c r="AC83" i="3" l="1"/>
  <c r="D16" i="7" l="1"/>
  <c r="M6" i="3"/>
  <c r="AF48" i="3"/>
  <c r="AF49" i="3"/>
  <c r="AA50" i="3"/>
  <c r="AF50" i="3"/>
  <c r="AF51" i="3"/>
  <c r="AA52" i="3"/>
  <c r="AF53" i="3"/>
  <c r="AA54" i="3"/>
  <c r="AA56" i="3"/>
  <c r="AF56" i="3"/>
  <c r="AF57" i="3"/>
  <c r="AA58" i="3"/>
  <c r="AF58" i="3"/>
  <c r="AF59" i="3"/>
  <c r="AA60" i="3"/>
  <c r="AF60" i="3"/>
  <c r="AF61" i="3"/>
  <c r="AF64" i="3"/>
  <c r="AF65" i="3"/>
  <c r="AF74" i="3"/>
  <c r="AF75" i="3"/>
  <c r="U78" i="3"/>
  <c r="F115" i="3"/>
  <c r="F191" i="3"/>
  <c r="AE168" i="3"/>
  <c r="AE169" i="3" s="1"/>
  <c r="U193" i="3"/>
  <c r="V193" i="3"/>
  <c r="AA193" i="3"/>
  <c r="AB193" i="3"/>
  <c r="C216" i="3"/>
  <c r="E229" i="3"/>
  <c r="E232" i="3"/>
  <c r="F235" i="3"/>
  <c r="AC101" i="3" l="1"/>
  <c r="AC97" i="3"/>
  <c r="AC99" i="3"/>
  <c r="AC96" i="3"/>
  <c r="AC98" i="3"/>
  <c r="AC90" i="3"/>
  <c r="D23" i="7" s="1"/>
  <c r="AC94" i="3"/>
  <c r="D27" i="7" s="1"/>
  <c r="AC86" i="3"/>
  <c r="D19" i="7" s="1"/>
  <c r="AC84" i="3"/>
  <c r="AC100" i="3"/>
  <c r="AC88" i="3"/>
  <c r="D21" i="7" s="1"/>
  <c r="AC92" i="3"/>
  <c r="D25" i="7" s="1"/>
  <c r="AF54" i="3"/>
  <c r="AF62" i="3"/>
  <c r="AC95" i="3"/>
  <c r="D28" i="7" s="1"/>
  <c r="AC93" i="3"/>
  <c r="D26" i="7" s="1"/>
  <c r="AC91" i="3"/>
  <c r="D24" i="7" s="1"/>
  <c r="AC89" i="3"/>
  <c r="D22" i="7" s="1"/>
  <c r="AC87" i="3"/>
  <c r="D20" i="7" s="1"/>
  <c r="AC85" i="3"/>
  <c r="D18" i="7" s="1"/>
  <c r="E119" i="3" l="1"/>
  <c r="D17" i="7"/>
  <c r="E123" i="3"/>
  <c r="E117" i="3"/>
  <c r="E121" i="3"/>
  <c r="E197" i="3"/>
  <c r="AE112" i="3" l="1"/>
  <c r="F119" i="3"/>
  <c r="AE115" i="3"/>
  <c r="F125" i="3"/>
  <c r="AE113" i="3"/>
  <c r="F121" i="3"/>
  <c r="AE111" i="3"/>
  <c r="F117" i="3"/>
  <c r="AE114" i="3"/>
  <c r="F123" i="3"/>
  <c r="C83" i="3"/>
</calcChain>
</file>

<file path=xl/comments1.xml><?xml version="1.0" encoding="utf-8"?>
<comments xmlns="http://schemas.openxmlformats.org/spreadsheetml/2006/main">
  <authors>
    <author>Utilizador</author>
  </authors>
  <commentList>
    <comment ref="E4" authorId="0">
      <text>
        <r>
          <rPr>
            <b/>
            <sz val="9"/>
            <color indexed="81"/>
            <rFont val="Tahoma"/>
            <charset val="1"/>
          </rPr>
          <t>Utilizador:</t>
        </r>
        <r>
          <rPr>
            <sz val="9"/>
            <color indexed="81"/>
            <rFont val="Tahoma"/>
            <charset val="1"/>
          </rPr>
          <t xml:space="preserve">
25h de presenças - 10
Até 2,5 de faltas - 9
Até 5h de faltas~ 8
Até 8h de faltas - 6.8</t>
        </r>
      </text>
    </comment>
  </commentList>
</comments>
</file>

<file path=xl/comments2.xml><?xml version="1.0" encoding="utf-8"?>
<comments xmlns="http://schemas.openxmlformats.org/spreadsheetml/2006/main">
  <authors>
    <author>Min. da Educação</author>
    <author>Lucinda Palhares</author>
  </authors>
  <commentList>
    <comment ref="M82" authorId="0">
      <text>
        <r>
          <rPr>
            <b/>
            <sz val="8"/>
            <color indexed="81"/>
            <rFont val="Tahoma"/>
          </rPr>
          <t>MEC:</t>
        </r>
        <r>
          <rPr>
            <sz val="8"/>
            <color indexed="81"/>
            <rFont val="Tahoma"/>
          </rPr>
          <t xml:space="preserve">
colocar as presenças de cada formando.
</t>
        </r>
        <r>
          <rPr>
            <b/>
            <sz val="8"/>
            <color indexed="81"/>
            <rFont val="Tahoma"/>
            <family val="2"/>
          </rPr>
          <t>NB</t>
        </r>
        <r>
          <rPr>
            <sz val="8"/>
            <color indexed="81"/>
            <rFont val="Tahoma"/>
          </rPr>
          <t xml:space="preserve"> - é obrigatória a presença a 2/3 das horas de formação para ser aprovado.</t>
        </r>
      </text>
    </comment>
    <comment ref="O82" authorId="1">
      <text>
        <r>
          <rPr>
            <b/>
            <sz val="9"/>
            <color indexed="81"/>
            <rFont val="Tahoma"/>
            <family val="2"/>
          </rPr>
          <t>MEC:
Atribuia valores de 1 a 10</t>
        </r>
        <r>
          <rPr>
            <sz val="9"/>
            <color indexed="81"/>
            <rFont val="Tahoma"/>
            <family val="2"/>
          </rPr>
          <t xml:space="preserve">
de 9 a 10 valores - Excelente
de 8 a 8,9 valores- Muito bom
de 6,5 a 7,9 valores - Bom
de 5 a 6,4 valores - Regular
de 1 a 4,9 valores - Insuficiente</t>
        </r>
      </text>
    </comment>
    <comment ref="U82" authorId="1">
      <text>
        <r>
          <rPr>
            <b/>
            <sz val="9"/>
            <color indexed="81"/>
            <rFont val="Tahoma"/>
            <family val="2"/>
          </rPr>
          <t>MEC:
Atribua valores de 1 a 10</t>
        </r>
        <r>
          <rPr>
            <sz val="9"/>
            <color indexed="81"/>
            <rFont val="Tahoma"/>
            <family val="2"/>
          </rPr>
          <t xml:space="preserve">
de 9 a 10 valores - Excelente
 de 8 a 8,9 valores - Muito bom
de 6,5 a 7,9 valores - Bom
de 5 a 6,4 valores - Regular
de 1 a 4,9 valores - Insuficiente</t>
        </r>
      </text>
    </comment>
  </commentList>
</comments>
</file>

<file path=xl/comments3.xml><?xml version="1.0" encoding="utf-8"?>
<comments xmlns="http://schemas.openxmlformats.org/spreadsheetml/2006/main">
  <authors>
    <author>Utilizador</author>
  </authors>
  <commentList>
    <comment ref="E15" authorId="0">
      <text>
        <r>
          <rPr>
            <b/>
            <sz val="9"/>
            <color indexed="81"/>
            <rFont val="Tahoma"/>
            <family val="2"/>
          </rPr>
          <t>Utilizador:</t>
        </r>
        <r>
          <rPr>
            <sz val="9"/>
            <color indexed="81"/>
            <rFont val="Tahoma"/>
            <family val="2"/>
          </rPr>
          <t xml:space="preserve">
Aprovado/não aprovado</t>
        </r>
      </text>
    </comment>
  </commentList>
</comments>
</file>

<file path=xl/sharedStrings.xml><?xml version="1.0" encoding="utf-8"?>
<sst xmlns="http://schemas.openxmlformats.org/spreadsheetml/2006/main" count="171" uniqueCount="161">
  <si>
    <t>• IDENTIFICAÇÃO DA ENTIDADE FORMADORA</t>
  </si>
  <si>
    <t xml:space="preserve">Designação ► </t>
  </si>
  <si>
    <t xml:space="preserve">Registo N.º ► </t>
  </si>
  <si>
    <t xml:space="preserve">Validade ► </t>
  </si>
  <si>
    <t xml:space="preserve">Telefone ► </t>
  </si>
  <si>
    <t xml:space="preserve">Fax ► </t>
  </si>
  <si>
    <t xml:space="preserve">E-mail ► </t>
  </si>
  <si>
    <t xml:space="preserve">Escola-sede ► </t>
  </si>
  <si>
    <t xml:space="preserve">Morada ► </t>
  </si>
  <si>
    <t xml:space="preserve">Código Postal ► </t>
  </si>
  <si>
    <t xml:space="preserve">Localidade ► </t>
  </si>
  <si>
    <t xml:space="preserve">N.º de Contribuinte ► </t>
  </si>
  <si>
    <t xml:space="preserve">Modalidade ► </t>
  </si>
  <si>
    <t xml:space="preserve">Duração (horas) ► </t>
  </si>
  <si>
    <t/>
  </si>
  <si>
    <t xml:space="preserve">Total de Horas ► </t>
  </si>
  <si>
    <t xml:space="preserve">N.º créditos ► </t>
  </si>
  <si>
    <t xml:space="preserve">Destinatários ► </t>
  </si>
  <si>
    <t xml:space="preserve">Área de Formação ► </t>
  </si>
  <si>
    <t xml:space="preserve">Formandos ► </t>
  </si>
  <si>
    <t xml:space="preserve">▪ Previstos </t>
  </si>
  <si>
    <t xml:space="preserve">▪ Iniciaram </t>
  </si>
  <si>
    <t xml:space="preserve">▪ Desistiram </t>
  </si>
  <si>
    <t xml:space="preserve">▪ Concluiram </t>
  </si>
  <si>
    <t xml:space="preserve">Local de realização ► </t>
  </si>
  <si>
    <t xml:space="preserve">Iniciada em ► </t>
  </si>
  <si>
    <t xml:space="preserve">Finalizada em ► </t>
  </si>
  <si>
    <t xml:space="preserve">Dias de Formação ► </t>
  </si>
  <si>
    <t xml:space="preserve">Volumes de Formação ► </t>
  </si>
  <si>
    <t xml:space="preserve">▪ Previsto </t>
  </si>
  <si>
    <t xml:space="preserve">▪ Inicial </t>
  </si>
  <si>
    <t xml:space="preserve">▪ Realizado </t>
  </si>
  <si>
    <t xml:space="preserve">▪ Taxa </t>
  </si>
  <si>
    <t>Formandos por Nível de Ensino ▼</t>
  </si>
  <si>
    <t>Formandos por Tipo de Escola ▼</t>
  </si>
  <si>
    <t>Formandos por Género ▼</t>
  </si>
  <si>
    <t>ES/3</t>
  </si>
  <si>
    <t xml:space="preserve">Masculino (M) </t>
  </si>
  <si>
    <t xml:space="preserve">Feminino (F) </t>
  </si>
  <si>
    <t>QZP</t>
  </si>
  <si>
    <t>Nº de Ordem</t>
  </si>
  <si>
    <t>Formandos</t>
  </si>
  <si>
    <t>Classificação
Final</t>
  </si>
  <si>
    <t>UC</t>
  </si>
  <si>
    <t>Assiduidade</t>
  </si>
  <si>
    <t xml:space="preserve">Classificação Máxima </t>
  </si>
  <si>
    <t>valores</t>
  </si>
  <si>
    <t xml:space="preserve">Classificação Mínima </t>
  </si>
  <si>
    <t xml:space="preserve">Com «Excelente» </t>
  </si>
  <si>
    <t xml:space="preserve">Com «Muito Bom» </t>
  </si>
  <si>
    <t xml:space="preserve">Com «Bom»  </t>
  </si>
  <si>
    <t xml:space="preserve">Com «Regular» </t>
  </si>
  <si>
    <t xml:space="preserve">Com «Insuficiente» </t>
  </si>
  <si>
    <t xml:space="preserve">Data, </t>
  </si>
  <si>
    <t>Visto em</t>
  </si>
  <si>
    <t>Pontos fracos</t>
  </si>
  <si>
    <t>Pontos fortes</t>
  </si>
  <si>
    <t>• REFLEXÃO CRÍTICA SOBRE OUTROS ASPECTOS</t>
  </si>
  <si>
    <t>▼ Como foram elaborados/apresentados os produtos finais realizados pelos formandos?</t>
  </si>
  <si>
    <t>• PRODUTOS FINAIS - PRODUÇÃO DE TRABALHOS E/OU MATERAIS</t>
  </si>
  <si>
    <t>▼ Como considera(m) a participação dos formandos durante as sessões presenciais?</t>
  </si>
  <si>
    <t>▼ Como considera(m) o sentido de responsabilidade demonstrado pelos formandos relativamente   ao cumprimento de horários (entrada e saída) nas sessões presenciais?</t>
  </si>
  <si>
    <t>• RESPONSABILIDADE</t>
  </si>
  <si>
    <t>• APRECIAÇÃO GLOBAL</t>
  </si>
  <si>
    <t>▼ Como considera(m) a metodologia usada nas sessões presenciais?</t>
  </si>
  <si>
    <t>• METODOLOGIA</t>
  </si>
  <si>
    <t>• CONTEÚDOS</t>
  </si>
  <si>
    <t>• REPRESENTAÇÃO GRÁFICA DE RESULTADOS</t>
  </si>
  <si>
    <t>Síntese dos Resultados ▼</t>
  </si>
  <si>
    <t xml:space="preserve">Não apagar/ alterar as 3 últimas colunas. Fórmulas!!!! </t>
  </si>
  <si>
    <t>Menção</t>
  </si>
  <si>
    <t>Factores da Avaliação e Pontuações (de 1 a 10 valores)</t>
  </si>
  <si>
    <t>▼ Registar nestas colunas as PONTUAÇÕES▼</t>
  </si>
  <si>
    <t>• PROPOSTA DE AVALIAÇÃO DOS FORMANDOS</t>
  </si>
  <si>
    <t>QE</t>
  </si>
  <si>
    <t>F</t>
  </si>
  <si>
    <t>M</t>
  </si>
  <si>
    <t>Total</t>
  </si>
  <si>
    <t>EB2,3</t>
  </si>
  <si>
    <t>EBI</t>
  </si>
  <si>
    <t>EB1/JI</t>
  </si>
  <si>
    <t>EB1</t>
  </si>
  <si>
    <t>JI</t>
  </si>
  <si>
    <t xml:space="preserve">2.º Ciclo (2º C) </t>
  </si>
  <si>
    <t xml:space="preserve">1.º Ciclo (1º C) </t>
  </si>
  <si>
    <t>EE</t>
  </si>
  <si>
    <t xml:space="preserve">Educação Pré-Escolar (PE) </t>
  </si>
  <si>
    <t>2º C</t>
  </si>
  <si>
    <t xml:space="preserve">Ensino Especial (EE) </t>
  </si>
  <si>
    <t>1º C</t>
  </si>
  <si>
    <t>PE</t>
  </si>
  <si>
    <t>▪ Formandos com Aproveitamento</t>
  </si>
  <si>
    <t xml:space="preserve">▪ Formandos sem Aproveitamento </t>
  </si>
  <si>
    <t>Não Apagar/alterar</t>
  </si>
  <si>
    <t xml:space="preserve">▪ Quebra no N.º de Formandos </t>
  </si>
  <si>
    <t xml:space="preserve">Formador/a ► </t>
  </si>
  <si>
    <t>Avaliação Qualitativa</t>
  </si>
  <si>
    <t>Avaliação Quantitativa</t>
  </si>
  <si>
    <t>Avaliação</t>
  </si>
  <si>
    <t>Nome</t>
  </si>
  <si>
    <t>Pauta de Avaliação Final</t>
  </si>
  <si>
    <t>Turma</t>
  </si>
  <si>
    <t>Registo de Acreditação</t>
  </si>
  <si>
    <t>Modalidade</t>
  </si>
  <si>
    <t>Duração</t>
  </si>
  <si>
    <t>Creditação</t>
  </si>
  <si>
    <t>Destinatários</t>
  </si>
  <si>
    <t>Formador</t>
  </si>
  <si>
    <t xml:space="preserve">Calendário </t>
  </si>
  <si>
    <t>Local</t>
  </si>
  <si>
    <t>Estabelecimento de Ensino</t>
  </si>
  <si>
    <t>Resultado Final</t>
  </si>
  <si>
    <t>______  / ______ / ______</t>
  </si>
  <si>
    <t>______ / ______ / ______</t>
  </si>
  <si>
    <t xml:space="preserve">AÇÃO N.º ► </t>
  </si>
  <si>
    <t xml:space="preserve">▪ Selecionados </t>
  </si>
  <si>
    <t>• CARATERIZAÇÃO DA TURMA</t>
  </si>
  <si>
    <t>• OBJETIVOS</t>
  </si>
  <si>
    <t>• REFLEXÃO CRÍTICA SOBRE A ATIVIDADE DOS FORMANDOS</t>
  </si>
  <si>
    <t>• ASSIDUIDADE/PARTICIPAÇÃO</t>
  </si>
  <si>
    <t>Motivação e participação</t>
  </si>
  <si>
    <t>Participação activa no debate do tema</t>
  </si>
  <si>
    <t>Total Participação</t>
  </si>
  <si>
    <t>muito bom</t>
  </si>
  <si>
    <t>excelente</t>
  </si>
  <si>
    <t>bom</t>
  </si>
  <si>
    <t>regular</t>
  </si>
  <si>
    <t>insuficiente</t>
  </si>
  <si>
    <t>O Formador,</t>
  </si>
  <si>
    <t>Realização das Tarefas nas Sessões</t>
  </si>
  <si>
    <t>Assiduidade/ pontualidade</t>
  </si>
  <si>
    <t>Classificação final obtida</t>
  </si>
  <si>
    <t>Classificação a atribuir ao parâmetro</t>
  </si>
  <si>
    <r>
      <t>Reflexão/trabalho/Relatório/prova (</t>
    </r>
    <r>
      <rPr>
        <b/>
        <sz val="8"/>
        <color theme="1"/>
        <rFont val="Calibri"/>
        <family val="2"/>
        <scheme val="minor"/>
      </rPr>
      <t>60%</t>
    </r>
    <r>
      <rPr>
        <sz val="8"/>
        <color theme="1"/>
        <rFont val="Calibri"/>
        <family val="2"/>
        <scheme val="minor"/>
      </rPr>
      <t>)</t>
    </r>
  </si>
  <si>
    <t>Assiduidade/participação/ realização de tarefas (40%)</t>
  </si>
  <si>
    <t>Reflexão crítica/ Memória final/ Relatório Prova (60%)</t>
  </si>
  <si>
    <t>Designação da Ação</t>
  </si>
  <si>
    <t xml:space="preserve">Curso/Ação ► </t>
  </si>
  <si>
    <t>Lista de Formandos</t>
  </si>
  <si>
    <t>PLANO DE FORMAÇÃO • 2014</t>
  </si>
  <si>
    <t>▼ Os objetivos deste Curso foram cumpridos? Explicite.</t>
  </si>
  <si>
    <t xml:space="preserve">▼ Como foram explicados os conteúdos? </t>
  </si>
  <si>
    <t>▼ Como aprecia(m) globalmente a execução deste Curso?</t>
  </si>
  <si>
    <t>• CARATERIZAÇÃO DO CURSO DE FORMAÇÂO</t>
  </si>
  <si>
    <t>Sobre as sessões vividas ao longo do curso, enumere:</t>
  </si>
  <si>
    <r>
      <rPr>
        <sz val="9.5"/>
        <rFont val="Arial"/>
        <family val="2"/>
      </rPr>
      <t>Comente(m) o processo de avaliação dos formandos,</t>
    </r>
    <r>
      <rPr>
        <b/>
        <i/>
        <sz val="9.5"/>
        <rFont val="Arial"/>
        <family val="2"/>
      </rPr>
      <t xml:space="preserve">justificando </t>
    </r>
    <r>
      <rPr>
        <i/>
        <sz val="9.5"/>
        <rFont val="Arial"/>
        <family val="2"/>
      </rPr>
      <t>a</t>
    </r>
    <r>
      <rPr>
        <sz val="9.5"/>
        <rFont val="Arial"/>
        <family val="2"/>
      </rPr>
      <t xml:space="preserve"> avaliação atribuida a cada um ou a cada grupo de formandos:</t>
    </r>
    <r>
      <rPr>
        <sz val="9"/>
        <rFont val="Arial"/>
        <family val="2"/>
      </rPr>
      <t xml:space="preserve">
 </t>
    </r>
  </si>
  <si>
    <t xml:space="preserve">3.º Ciclo/Sec </t>
  </si>
  <si>
    <t>3º C/sec</t>
  </si>
  <si>
    <t>CENFIPE</t>
  </si>
  <si>
    <t>CCPFC/ENT-AE</t>
  </si>
  <si>
    <t xml:space="preserve">Diretor ► </t>
  </si>
  <si>
    <t>José Carlos Fernandes</t>
  </si>
  <si>
    <t>Escola Secundária de Ponte de Lima</t>
  </si>
  <si>
    <t>4990-079</t>
  </si>
  <si>
    <t>Ponte de Lima</t>
  </si>
  <si>
    <t>O Diretor do Centro</t>
  </si>
  <si>
    <t>O Diretor do CENFIPE,</t>
  </si>
  <si>
    <t>1330/17</t>
  </si>
  <si>
    <t>Cenfipedirector@gmail.com</t>
  </si>
  <si>
    <t>Rua Cónego Manuel José Barbosa Correia</t>
  </si>
  <si>
    <t>PLANO DE FORMAÇÃO 2017-2018|PNPSE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</si>
</sst>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816]d\ &quot;de&quot;\ mmmm\ &quot;de&quot;\ yyyy;@"/>
    <numFmt numFmtId="165" formatCode="0.0"/>
    <numFmt numFmtId="166" formatCode="dd/mm/yyyy;@"/>
    <numFmt numFmtId="167" formatCode="0.0%"/>
  </numFmts>
  <fonts count="72" x14ac:knownFonts="1">
    <font>
      <sz val="10"/>
      <name val="Arial"/>
    </font>
    <font>
      <sz val="11"/>
      <color theme="1"/>
      <name val="Calibri"/>
      <family val="2"/>
      <scheme val="minor"/>
    </font>
    <font>
      <sz val="10"/>
      <name val="Arial"/>
    </font>
    <font>
      <b/>
      <sz val="9"/>
      <name val="Arial"/>
      <family val="2"/>
    </font>
    <font>
      <sz val="8"/>
      <name val="Arial"/>
      <family val="2"/>
    </font>
    <font>
      <b/>
      <sz val="10"/>
      <color indexed="23"/>
      <name val="Arial"/>
      <family val="2"/>
    </font>
    <font>
      <b/>
      <sz val="10"/>
      <name val="Arial"/>
      <family val="2"/>
    </font>
    <font>
      <sz val="10"/>
      <color indexed="23"/>
      <name val="Arial"/>
      <family val="2"/>
    </font>
    <font>
      <b/>
      <sz val="12"/>
      <name val="Arial"/>
      <family val="2"/>
    </font>
    <font>
      <sz val="10"/>
      <name val="Arial"/>
      <family val="2"/>
    </font>
    <font>
      <sz val="9"/>
      <name val="Arial"/>
      <family val="2"/>
    </font>
    <font>
      <sz val="8"/>
      <color indexed="23"/>
      <name val="Arial"/>
      <family val="2"/>
    </font>
    <font>
      <i/>
      <sz val="10"/>
      <name val="Arial"/>
      <family val="2"/>
    </font>
    <font>
      <b/>
      <sz val="10"/>
      <color indexed="48"/>
      <name val="Arial"/>
      <family val="2"/>
    </font>
    <font>
      <b/>
      <sz val="18"/>
      <color indexed="23"/>
      <name val="Arial"/>
      <family val="2"/>
    </font>
    <font>
      <sz val="7"/>
      <name val="Arial"/>
      <family val="2"/>
    </font>
    <font>
      <i/>
      <sz val="8"/>
      <color indexed="23"/>
      <name val="Arial"/>
      <family val="2"/>
    </font>
    <font>
      <b/>
      <i/>
      <sz val="7"/>
      <name val="Arial"/>
      <family val="2"/>
    </font>
    <font>
      <b/>
      <sz val="12"/>
      <color indexed="9"/>
      <name val="Arial"/>
      <family val="2"/>
    </font>
    <font>
      <b/>
      <sz val="9"/>
      <color indexed="9"/>
      <name val="Arial"/>
      <family val="2"/>
    </font>
    <font>
      <sz val="10"/>
      <color indexed="9"/>
      <name val="Arial"/>
      <family val="2"/>
    </font>
    <font>
      <b/>
      <sz val="11"/>
      <name val="Arial"/>
      <family val="2"/>
    </font>
    <font>
      <b/>
      <sz val="18"/>
      <name val="Arial"/>
      <family val="2"/>
    </font>
    <font>
      <sz val="10"/>
      <color indexed="10"/>
      <name val="Arial"/>
      <family val="2"/>
    </font>
    <font>
      <b/>
      <sz val="8"/>
      <name val="Arial"/>
      <family val="2"/>
    </font>
    <font>
      <b/>
      <sz val="14"/>
      <color indexed="10"/>
      <name val="Arial"/>
      <family val="2"/>
    </font>
    <font>
      <b/>
      <sz val="10"/>
      <color indexed="9"/>
      <name val="Arial"/>
      <family val="2"/>
    </font>
    <font>
      <sz val="8"/>
      <color indexed="9"/>
      <name val="Arial"/>
      <family val="2"/>
    </font>
    <font>
      <sz val="12"/>
      <color indexed="23"/>
      <name val="Arial"/>
      <family val="2"/>
    </font>
    <font>
      <sz val="12"/>
      <name val="Arial"/>
      <family val="2"/>
    </font>
    <font>
      <b/>
      <sz val="8"/>
      <color indexed="23"/>
      <name val="Arial"/>
      <family val="2"/>
    </font>
    <font>
      <sz val="8"/>
      <color indexed="51"/>
      <name val="Arial"/>
      <family val="2"/>
    </font>
    <font>
      <sz val="10"/>
      <color indexed="51"/>
      <name val="Arial"/>
      <family val="2"/>
    </font>
    <font>
      <b/>
      <sz val="14"/>
      <name val="Arial"/>
      <family val="2"/>
    </font>
    <font>
      <b/>
      <sz val="14"/>
      <color indexed="9"/>
      <name val="Arial"/>
      <family val="2"/>
    </font>
    <font>
      <u/>
      <sz val="10"/>
      <color indexed="12"/>
      <name val="Arial"/>
      <family val="2"/>
    </font>
    <font>
      <b/>
      <sz val="8"/>
      <color indexed="81"/>
      <name val="Tahoma"/>
    </font>
    <font>
      <sz val="8"/>
      <color indexed="81"/>
      <name val="Tahoma"/>
    </font>
    <font>
      <sz val="12"/>
      <name val="Times New Roman"/>
    </font>
    <font>
      <sz val="11"/>
      <color rgb="FFFF0000"/>
      <name val="Calibri"/>
      <family val="2"/>
      <scheme val="minor"/>
    </font>
    <font>
      <b/>
      <sz val="10"/>
      <color theme="1"/>
      <name val="Arial Narrow"/>
      <family val="2"/>
    </font>
    <font>
      <b/>
      <sz val="10"/>
      <color rgb="FFFF0000"/>
      <name val="Arial Narrow"/>
      <family val="2"/>
    </font>
    <font>
      <sz val="8"/>
      <color theme="1"/>
      <name val="Arial Narrow"/>
      <family val="2"/>
    </font>
    <font>
      <sz val="8"/>
      <color theme="1"/>
      <name val="Calibri"/>
      <family val="2"/>
      <scheme val="minor"/>
    </font>
    <font>
      <sz val="9"/>
      <color indexed="81"/>
      <name val="Tahoma"/>
      <family val="2"/>
    </font>
    <font>
      <b/>
      <sz val="9"/>
      <color indexed="81"/>
      <name val="Tahoma"/>
      <family val="2"/>
    </font>
    <font>
      <b/>
      <sz val="11"/>
      <color theme="1"/>
      <name val="Calibri"/>
      <family val="2"/>
      <scheme val="minor"/>
    </font>
    <font>
      <b/>
      <sz val="10"/>
      <color theme="6" tint="-0.249977111117893"/>
      <name val="Arial"/>
      <family val="2"/>
    </font>
    <font>
      <b/>
      <sz val="12"/>
      <color theme="6" tint="-0.249977111117893"/>
      <name val="Arial"/>
      <family val="2"/>
    </font>
    <font>
      <b/>
      <sz val="14"/>
      <color theme="6" tint="-0.249977111117893"/>
      <name val="Arial"/>
      <family val="2"/>
    </font>
    <font>
      <b/>
      <sz val="12"/>
      <color theme="1"/>
      <name val="Calibri"/>
      <family val="2"/>
      <scheme val="minor"/>
    </font>
    <font>
      <b/>
      <sz val="8"/>
      <color theme="1"/>
      <name val="Calibri"/>
      <family val="2"/>
      <scheme val="minor"/>
    </font>
    <font>
      <b/>
      <sz val="8"/>
      <color indexed="22"/>
      <name val="Arial"/>
      <family val="2"/>
    </font>
    <font>
      <sz val="8"/>
      <color theme="0" tint="-0.249977111117893"/>
      <name val="Arial"/>
      <family val="2"/>
    </font>
    <font>
      <b/>
      <sz val="8"/>
      <color indexed="81"/>
      <name val="Tahoma"/>
      <family val="2"/>
    </font>
    <font>
      <sz val="9"/>
      <color indexed="81"/>
      <name val="Tahoma"/>
      <charset val="1"/>
    </font>
    <font>
      <b/>
      <sz val="9"/>
      <color indexed="81"/>
      <name val="Tahoma"/>
      <charset val="1"/>
    </font>
    <font>
      <sz val="8"/>
      <color theme="6" tint="-0.499984740745262"/>
      <name val="Arial"/>
      <family val="2"/>
    </font>
    <font>
      <sz val="8"/>
      <color theme="6" tint="-0.249977111117893"/>
      <name val="Arial"/>
      <family val="2"/>
    </font>
    <font>
      <sz val="10"/>
      <color theme="6" tint="-0.499984740745262"/>
      <name val="Arial"/>
      <family val="2"/>
    </font>
    <font>
      <sz val="6"/>
      <color theme="6" tint="-0.499984740745262"/>
      <name val="Arial"/>
      <family val="2"/>
    </font>
    <font>
      <sz val="5"/>
      <color theme="6" tint="-0.499984740745262"/>
      <name val="Arial"/>
      <family val="2"/>
    </font>
    <font>
      <b/>
      <sz val="10"/>
      <color theme="6" tint="-0.499984740745262"/>
      <name val="Arial"/>
      <family val="2"/>
    </font>
    <font>
      <sz val="9.5"/>
      <name val="Arial"/>
      <family val="2"/>
    </font>
    <font>
      <b/>
      <i/>
      <sz val="9.5"/>
      <name val="Arial"/>
      <family val="2"/>
    </font>
    <font>
      <i/>
      <sz val="9.5"/>
      <name val="Arial"/>
      <family val="2"/>
    </font>
    <font>
      <sz val="11"/>
      <color theme="1"/>
      <name val="Arial Narrow"/>
      <family val="2"/>
    </font>
    <font>
      <sz val="10"/>
      <name val="Arial Narrow"/>
      <family val="2"/>
    </font>
    <font>
      <sz val="8"/>
      <color theme="1"/>
      <name val="Arial"/>
      <family val="2"/>
    </font>
    <font>
      <b/>
      <i/>
      <sz val="10"/>
      <color rgb="FF244061"/>
      <name val="Arial Narrow"/>
      <family val="2"/>
    </font>
    <font>
      <sz val="10"/>
      <color theme="1"/>
      <name val="Arial Narrow"/>
      <family val="2"/>
    </font>
    <font>
      <sz val="10"/>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C6D9F1"/>
        <bgColor indexed="64"/>
      </patternFill>
    </fill>
    <fill>
      <patternFill patternType="solid">
        <fgColor rgb="FFDBE5F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42"/>
      </patternFill>
    </fill>
    <fill>
      <patternFill patternType="solid">
        <fgColor theme="6" tint="0.79998168889431442"/>
        <bgColor indexed="64"/>
      </patternFill>
    </fill>
    <fill>
      <patternFill patternType="solid">
        <fgColor rgb="FFBDD6EE"/>
        <bgColor indexed="64"/>
      </patternFill>
    </fill>
    <fill>
      <patternFill patternType="solid">
        <fgColor rgb="FFDEEAF6"/>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diagonal/>
    </border>
    <border>
      <left style="hair">
        <color indexed="64"/>
      </left>
      <right/>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medium">
        <color rgb="FFFFFFFF"/>
      </left>
      <right style="medium">
        <color rgb="FFFFFFFF"/>
      </right>
      <top style="medium">
        <color rgb="FFFFFFFF"/>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style="medium">
        <color rgb="FFFFFFFF"/>
      </left>
      <right style="medium">
        <color rgb="FFFFFFFF"/>
      </right>
      <top/>
      <bottom/>
      <diagonal/>
    </border>
    <border>
      <left style="medium">
        <color rgb="FFFFFFFF"/>
      </left>
      <right style="medium">
        <color rgb="FFFFFFFF"/>
      </right>
      <top style="medium">
        <color rgb="FFFFFFFF"/>
      </top>
      <bottom/>
      <diagonal/>
    </border>
    <border>
      <left style="medium">
        <color rgb="FFFFFFFF"/>
      </left>
      <right/>
      <top/>
      <bottom/>
      <diagonal/>
    </border>
    <border>
      <left/>
      <right style="medium">
        <color rgb="FFFFFFFF"/>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s>
  <cellStyleXfs count="4">
    <xf numFmtId="0" fontId="0" fillId="0" borderId="0"/>
    <xf numFmtId="44" fontId="2" fillId="0" borderId="0" applyFont="0" applyFill="0" applyBorder="0" applyAlignment="0" applyProtection="0"/>
    <xf numFmtId="0" fontId="35" fillId="0" borderId="0" applyNumberFormat="0" applyFill="0" applyBorder="0" applyAlignment="0" applyProtection="0">
      <alignment vertical="top"/>
      <protection locked="0"/>
    </xf>
    <xf numFmtId="0" fontId="38" fillId="0" borderId="0"/>
  </cellStyleXfs>
  <cellXfs count="406">
    <xf numFmtId="0" fontId="0" fillId="0" borderId="0" xfId="0"/>
    <xf numFmtId="0" fontId="0" fillId="0" borderId="0" xfId="0" applyAlignment="1">
      <alignment vertical="center"/>
    </xf>
    <xf numFmtId="0" fontId="0" fillId="0" borderId="0" xfId="0"/>
    <xf numFmtId="0" fontId="40" fillId="3" borderId="28" xfId="0" applyFont="1" applyFill="1" applyBorder="1" applyAlignment="1">
      <alignment vertical="center" wrapText="1"/>
    </xf>
    <xf numFmtId="0" fontId="40" fillId="4" borderId="32" xfId="0" applyFont="1" applyFill="1" applyBorder="1" applyAlignment="1">
      <alignment vertical="center" wrapText="1"/>
    </xf>
    <xf numFmtId="0" fontId="40" fillId="3" borderId="32" xfId="0" applyFont="1" applyFill="1" applyBorder="1" applyAlignment="1">
      <alignment vertical="center" wrapText="1"/>
    </xf>
    <xf numFmtId="0" fontId="40" fillId="5" borderId="32" xfId="0" applyFont="1" applyFill="1" applyBorder="1" applyAlignment="1">
      <alignment vertical="center" wrapText="1"/>
    </xf>
    <xf numFmtId="0" fontId="40" fillId="6" borderId="32" xfId="0" applyFont="1" applyFill="1" applyBorder="1" applyAlignment="1">
      <alignment vertical="center" wrapText="1"/>
    </xf>
    <xf numFmtId="0" fontId="41" fillId="0" borderId="33" xfId="0" applyFont="1" applyFill="1" applyBorder="1" applyAlignment="1">
      <alignment wrapText="1"/>
    </xf>
    <xf numFmtId="0" fontId="39" fillId="0" borderId="0" xfId="0" applyFont="1" applyFill="1"/>
    <xf numFmtId="0" fontId="42" fillId="0" borderId="33" xfId="0" applyFont="1" applyBorder="1" applyAlignment="1">
      <alignment horizontal="center" wrapText="1"/>
    </xf>
    <xf numFmtId="0" fontId="42" fillId="0" borderId="36" xfId="0" applyFont="1" applyBorder="1" applyAlignment="1">
      <alignment horizontal="center" wrapText="1"/>
    </xf>
    <xf numFmtId="0" fontId="2" fillId="2" borderId="0" xfId="0" applyFont="1" applyFill="1" applyBorder="1" applyAlignment="1" applyProtection="1">
      <alignment vertical="center"/>
      <protection hidden="1"/>
    </xf>
    <xf numFmtId="0" fontId="4" fillId="2" borderId="0" xfId="0" applyFont="1" applyFill="1" applyBorder="1" applyAlignment="1" applyProtection="1">
      <alignment horizontal="center" vertical="center" textRotation="90"/>
      <protection hidden="1"/>
    </xf>
    <xf numFmtId="0" fontId="4" fillId="2" borderId="0" xfId="0" applyFont="1" applyFill="1" applyBorder="1" applyAlignment="1" applyProtection="1">
      <alignment vertical="center"/>
      <protection hidden="1"/>
    </xf>
    <xf numFmtId="0" fontId="0" fillId="2" borderId="0" xfId="0" applyNumberFormat="1" applyFill="1" applyBorder="1" applyAlignment="1" applyProtection="1">
      <alignment horizontal="center" vertical="center" shrinkToFit="1"/>
      <protection hidden="1"/>
    </xf>
    <xf numFmtId="0" fontId="4" fillId="2" borderId="0" xfId="0" applyFont="1" applyFill="1" applyBorder="1" applyAlignment="1" applyProtection="1">
      <alignment horizontal="center" vertical="center"/>
      <protection hidden="1"/>
    </xf>
    <xf numFmtId="0" fontId="0" fillId="0" borderId="0" xfId="0"/>
    <xf numFmtId="165" fontId="4" fillId="0" borderId="7" xfId="0" applyNumberFormat="1" applyFont="1" applyBorder="1" applyProtection="1">
      <protection locked="0"/>
    </xf>
    <xf numFmtId="0" fontId="0" fillId="0" borderId="0" xfId="0"/>
    <xf numFmtId="0" fontId="0" fillId="0" borderId="0" xfId="0" applyProtection="1">
      <protection hidden="1"/>
    </xf>
    <xf numFmtId="0" fontId="46" fillId="0" borderId="0" xfId="0" applyFont="1" applyProtection="1">
      <protection hidden="1"/>
    </xf>
    <xf numFmtId="0" fontId="51" fillId="8" borderId="11" xfId="0" applyFont="1" applyFill="1" applyBorder="1" applyAlignment="1" applyProtection="1">
      <alignment horizontal="center" textRotation="90" wrapText="1"/>
      <protection hidden="1"/>
    </xf>
    <xf numFmtId="9" fontId="0" fillId="0" borderId="7" xfId="0" applyNumberFormat="1" applyBorder="1" applyAlignment="1" applyProtection="1">
      <alignment horizontal="center"/>
      <protection locked="0" hidden="1"/>
    </xf>
    <xf numFmtId="9" fontId="1" fillId="7" borderId="7" xfId="0" applyNumberFormat="1" applyFont="1" applyFill="1" applyBorder="1" applyAlignment="1" applyProtection="1">
      <alignment horizontal="center"/>
      <protection locked="0" hidden="1"/>
    </xf>
    <xf numFmtId="165" fontId="4" fillId="8" borderId="7" xfId="0" applyNumberFormat="1" applyFont="1" applyFill="1" applyBorder="1" applyProtection="1">
      <protection hidden="1"/>
    </xf>
    <xf numFmtId="165" fontId="46" fillId="8" borderId="7" xfId="0" applyNumberFormat="1" applyFont="1" applyFill="1" applyBorder="1" applyAlignment="1" applyProtection="1">
      <alignment horizontal="center"/>
      <protection hidden="1"/>
    </xf>
    <xf numFmtId="165" fontId="4" fillId="0" borderId="7" xfId="0" applyNumberFormat="1" applyFont="1" applyFill="1" applyBorder="1" applyProtection="1">
      <protection locked="0" hidden="1"/>
    </xf>
    <xf numFmtId="0" fontId="0" fillId="0" borderId="0" xfId="0" applyProtection="1">
      <protection locked="0" hidden="1"/>
    </xf>
    <xf numFmtId="0" fontId="0" fillId="0" borderId="5" xfId="0" applyBorder="1"/>
    <xf numFmtId="0" fontId="0" fillId="0" borderId="7" xfId="0" applyBorder="1"/>
    <xf numFmtId="0" fontId="8" fillId="9" borderId="7" xfId="0" applyFont="1" applyFill="1" applyBorder="1"/>
    <xf numFmtId="0" fontId="11" fillId="2" borderId="0" xfId="0" applyFont="1" applyFill="1" applyBorder="1" applyAlignment="1" applyProtection="1">
      <alignment vertical="center"/>
      <protection hidden="1"/>
    </xf>
    <xf numFmtId="0" fontId="11" fillId="2" borderId="0" xfId="0" applyFont="1" applyFill="1" applyAlignment="1">
      <alignment vertical="center"/>
    </xf>
    <xf numFmtId="0" fontId="11" fillId="2" borderId="0" xfId="0" applyFont="1" applyFill="1" applyAlignment="1">
      <alignment horizontal="center" vertical="center"/>
    </xf>
    <xf numFmtId="0" fontId="11" fillId="2" borderId="0" xfId="0" applyFont="1" applyFill="1" applyAlignment="1">
      <alignment horizontal="left" vertical="center"/>
    </xf>
    <xf numFmtId="0" fontId="5" fillId="2" borderId="0" xfId="0" applyFont="1" applyFill="1" applyBorder="1" applyAlignment="1">
      <alignment vertical="center"/>
    </xf>
    <xf numFmtId="0" fontId="11" fillId="2" borderId="0" xfId="0" applyFont="1" applyFill="1" applyBorder="1" applyAlignment="1">
      <alignment horizontal="center" vertical="center"/>
    </xf>
    <xf numFmtId="0" fontId="3" fillId="2" borderId="0" xfId="0" applyFont="1" applyFill="1" applyBorder="1" applyAlignment="1" applyProtection="1">
      <alignment wrapText="1"/>
      <protection hidden="1"/>
    </xf>
    <xf numFmtId="0" fontId="6" fillId="2" borderId="0" xfId="0" applyFont="1" applyFill="1" applyBorder="1" applyAlignment="1">
      <alignment vertical="center" wrapText="1"/>
    </xf>
    <xf numFmtId="0" fontId="11" fillId="2" borderId="0" xfId="0" applyFont="1" applyFill="1" applyBorder="1" applyAlignment="1">
      <alignment vertical="center"/>
    </xf>
    <xf numFmtId="0" fontId="33" fillId="2" borderId="0" xfId="0" applyFont="1" applyFill="1" applyBorder="1" applyAlignment="1" applyProtection="1">
      <alignment horizontal="center" vertical="center"/>
      <protection hidden="1"/>
    </xf>
    <xf numFmtId="0" fontId="4" fillId="2" borderId="0" xfId="0" applyFont="1" applyFill="1" applyBorder="1" applyAlignment="1" applyProtection="1">
      <alignment horizontal="center" vertical="top"/>
      <protection hidden="1"/>
    </xf>
    <xf numFmtId="0" fontId="47" fillId="2" borderId="0" xfId="0" applyFont="1" applyFill="1" applyBorder="1" applyAlignment="1" applyProtection="1">
      <alignment vertical="center"/>
      <protection hidden="1"/>
    </xf>
    <xf numFmtId="0" fontId="5" fillId="2" borderId="0" xfId="0" applyFont="1" applyFill="1" applyBorder="1" applyAlignment="1" applyProtection="1">
      <alignment vertical="center"/>
      <protection hidden="1"/>
    </xf>
    <xf numFmtId="0" fontId="4" fillId="2" borderId="0" xfId="0" applyFont="1" applyFill="1" applyBorder="1" applyAlignment="1" applyProtection="1">
      <alignment vertical="top"/>
      <protection hidden="1"/>
    </xf>
    <xf numFmtId="0" fontId="6" fillId="2" borderId="0" xfId="0" applyFont="1" applyFill="1" applyBorder="1" applyAlignment="1" applyProtection="1">
      <alignment horizontal="right" vertical="center"/>
      <protection hidden="1"/>
    </xf>
    <xf numFmtId="0" fontId="5" fillId="2" borderId="0" xfId="0" applyFont="1" applyFill="1" applyBorder="1" applyAlignment="1" applyProtection="1">
      <alignment horizontal="right" vertical="top"/>
      <protection hidden="1"/>
    </xf>
    <xf numFmtId="0" fontId="5" fillId="2" borderId="0" xfId="0" applyFont="1" applyFill="1" applyBorder="1" applyAlignment="1">
      <alignment horizontal="center" vertical="top"/>
    </xf>
    <xf numFmtId="0" fontId="5" fillId="2" borderId="0" xfId="0" applyFont="1" applyFill="1" applyBorder="1" applyAlignment="1">
      <alignment horizontal="right" vertical="top"/>
    </xf>
    <xf numFmtId="0" fontId="11" fillId="2" borderId="0" xfId="0" applyFont="1" applyFill="1" applyAlignment="1">
      <alignment vertical="top"/>
    </xf>
    <xf numFmtId="0" fontId="27" fillId="2" borderId="0" xfId="0" applyFont="1" applyFill="1" applyBorder="1" applyAlignment="1" applyProtection="1">
      <alignment vertical="center"/>
      <protection hidden="1"/>
    </xf>
    <xf numFmtId="0" fontId="11" fillId="2" borderId="0" xfId="0" applyFont="1" applyFill="1" applyBorder="1" applyAlignment="1" applyProtection="1">
      <alignment horizontal="left" vertical="center"/>
      <protection hidden="1"/>
    </xf>
    <xf numFmtId="0" fontId="27" fillId="2" borderId="0" xfId="0" applyFont="1" applyFill="1" applyBorder="1" applyAlignment="1" applyProtection="1">
      <alignment horizontal="left" vertical="center"/>
      <protection hidden="1"/>
    </xf>
    <xf numFmtId="0" fontId="19" fillId="2" borderId="0" xfId="0" applyFont="1" applyFill="1" applyBorder="1" applyAlignment="1" applyProtection="1">
      <alignment horizontal="right" vertical="center"/>
      <protection hidden="1"/>
    </xf>
    <xf numFmtId="0" fontId="14" fillId="2" borderId="0" xfId="0" applyFont="1" applyFill="1" applyBorder="1" applyAlignment="1" applyProtection="1">
      <alignment horizontal="right" vertical="center"/>
      <protection hidden="1"/>
    </xf>
    <xf numFmtId="0" fontId="14" fillId="2" borderId="0" xfId="0" applyFont="1" applyFill="1" applyBorder="1" applyAlignment="1">
      <alignment horizontal="center" vertical="center"/>
    </xf>
    <xf numFmtId="0" fontId="14" fillId="2" borderId="0" xfId="0" applyFont="1" applyFill="1" applyBorder="1" applyAlignment="1">
      <alignment horizontal="right" vertical="center"/>
    </xf>
    <xf numFmtId="0" fontId="24" fillId="2" borderId="0" xfId="0" applyFont="1" applyFill="1" applyBorder="1" applyAlignment="1" applyProtection="1">
      <alignment horizontal="right" vertical="center"/>
      <protection hidden="1"/>
    </xf>
    <xf numFmtId="0" fontId="4" fillId="2" borderId="0" xfId="0" applyFont="1" applyFill="1" applyBorder="1" applyAlignment="1" applyProtection="1">
      <alignment horizontal="left" vertical="center" indent="1"/>
      <protection hidden="1"/>
    </xf>
    <xf numFmtId="0" fontId="4" fillId="2" borderId="0" xfId="0" applyFont="1" applyFill="1" applyBorder="1" applyAlignment="1" applyProtection="1">
      <alignment horizontal="right" vertical="center"/>
      <protection hidden="1"/>
    </xf>
    <xf numFmtId="0" fontId="30" fillId="2" borderId="0" xfId="0" applyFont="1" applyFill="1" applyBorder="1" applyAlignment="1" applyProtection="1">
      <alignment horizontal="right" vertical="center"/>
      <protection hidden="1"/>
    </xf>
    <xf numFmtId="0" fontId="30" fillId="2" borderId="0" xfId="0" applyFont="1" applyFill="1" applyBorder="1" applyAlignment="1">
      <alignment horizontal="center" vertical="center"/>
    </xf>
    <xf numFmtId="0" fontId="30" fillId="2" borderId="0" xfId="0" applyFont="1" applyFill="1" applyBorder="1" applyAlignment="1">
      <alignment horizontal="right" vertical="center"/>
    </xf>
    <xf numFmtId="0" fontId="29" fillId="2" borderId="0" xfId="0" applyFont="1" applyFill="1" applyBorder="1" applyAlignment="1" applyProtection="1">
      <alignment horizontal="left" vertical="center" indent="1"/>
      <protection hidden="1"/>
    </xf>
    <xf numFmtId="0" fontId="28" fillId="2" borderId="0" xfId="0" applyFont="1" applyFill="1" applyBorder="1" applyAlignment="1" applyProtection="1">
      <alignment horizontal="left" vertical="center"/>
      <protection hidden="1"/>
    </xf>
    <xf numFmtId="0" fontId="26" fillId="2" borderId="0" xfId="0" applyFont="1" applyFill="1" applyBorder="1" applyAlignment="1" applyProtection="1">
      <alignment horizontal="right" vertical="center"/>
      <protection hidden="1"/>
    </xf>
    <xf numFmtId="0" fontId="30" fillId="2" borderId="0" xfId="0" applyFont="1" applyFill="1" applyBorder="1" applyAlignment="1">
      <alignment vertical="center"/>
    </xf>
    <xf numFmtId="0" fontId="0" fillId="2" borderId="22" xfId="0" applyFill="1" applyBorder="1" applyAlignment="1"/>
    <xf numFmtId="0" fontId="3" fillId="2" borderId="0" xfId="0" applyFont="1" applyFill="1" applyBorder="1" applyAlignment="1" applyProtection="1">
      <alignment horizontal="right" vertical="center"/>
      <protection hidden="1"/>
    </xf>
    <xf numFmtId="0" fontId="31" fillId="2" borderId="0" xfId="0" applyFont="1" applyFill="1" applyBorder="1" applyAlignment="1" applyProtection="1">
      <alignment horizontal="center" vertical="center"/>
      <protection hidden="1"/>
    </xf>
    <xf numFmtId="0" fontId="7" fillId="2" borderId="0" xfId="0" applyFont="1" applyFill="1" applyBorder="1" applyAlignment="1" applyProtection="1">
      <alignment horizontal="right" vertical="center"/>
      <protection hidden="1"/>
    </xf>
    <xf numFmtId="0" fontId="34" fillId="2" borderId="0" xfId="0" applyFont="1" applyFill="1" applyBorder="1" applyAlignment="1" applyProtection="1">
      <alignment horizontal="center" vertical="center"/>
      <protection hidden="1"/>
    </xf>
    <xf numFmtId="0" fontId="18" fillId="2" borderId="0" xfId="0" applyNumberFormat="1" applyFont="1" applyFill="1" applyBorder="1" applyAlignment="1" applyProtection="1">
      <alignment horizontal="center" vertical="center"/>
      <protection hidden="1"/>
    </xf>
    <xf numFmtId="0" fontId="20" fillId="2" borderId="0" xfId="0" applyFont="1" applyFill="1" applyBorder="1" applyAlignment="1" applyProtection="1">
      <alignment horizontal="right" vertical="center"/>
      <protection hidden="1"/>
    </xf>
    <xf numFmtId="0" fontId="32" fillId="2" borderId="0" xfId="0" applyFont="1" applyFill="1" applyBorder="1" applyAlignment="1" applyProtection="1">
      <alignment horizontal="center" vertical="center"/>
      <protection hidden="1"/>
    </xf>
    <xf numFmtId="0" fontId="31" fillId="2" borderId="0" xfId="0" applyFont="1" applyFill="1" applyBorder="1" applyAlignment="1">
      <alignment horizontal="center" vertical="center"/>
    </xf>
    <xf numFmtId="0" fontId="31" fillId="2" borderId="0" xfId="0" applyFont="1" applyFill="1" applyAlignment="1">
      <alignment horizontal="center" vertical="center"/>
    </xf>
    <xf numFmtId="0" fontId="0" fillId="2" borderId="22" xfId="0" applyFill="1" applyBorder="1" applyAlignment="1" applyProtection="1">
      <alignment horizontal="center" vertical="center" shrinkToFit="1"/>
      <protection hidden="1"/>
    </xf>
    <xf numFmtId="0" fontId="0" fillId="2" borderId="9" xfId="0" applyNumberFormat="1" applyFill="1" applyBorder="1" applyAlignment="1" applyProtection="1">
      <alignment horizontal="center" vertical="center"/>
      <protection hidden="1"/>
    </xf>
    <xf numFmtId="0" fontId="0" fillId="2" borderId="9" xfId="0" applyNumberFormat="1" applyFill="1" applyBorder="1" applyAlignment="1" applyProtection="1">
      <alignment horizontal="center" vertical="center" shrinkToFit="1"/>
      <protection hidden="1"/>
    </xf>
    <xf numFmtId="165" fontId="0" fillId="2" borderId="7" xfId="0" applyNumberFormat="1" applyFill="1" applyBorder="1" applyAlignment="1" applyProtection="1">
      <alignment horizontal="center" vertical="center" shrinkToFit="1"/>
      <protection hidden="1"/>
    </xf>
    <xf numFmtId="0" fontId="9" fillId="2" borderId="7" xfId="0" applyNumberFormat="1" applyFont="1" applyFill="1" applyBorder="1" applyAlignment="1" applyProtection="1">
      <alignment horizontal="center" vertical="center"/>
      <protection hidden="1"/>
    </xf>
    <xf numFmtId="0" fontId="0" fillId="2" borderId="0" xfId="0" applyFill="1" applyBorder="1"/>
    <xf numFmtId="0" fontId="0" fillId="2" borderId="7" xfId="0" applyNumberFormat="1" applyFill="1" applyBorder="1" applyAlignment="1" applyProtection="1">
      <alignment horizontal="center" vertical="center"/>
      <protection hidden="1"/>
    </xf>
    <xf numFmtId="9" fontId="0" fillId="2" borderId="0" xfId="0" applyNumberFormat="1" applyFill="1" applyBorder="1" applyAlignment="1" applyProtection="1">
      <alignment horizontal="center"/>
    </xf>
    <xf numFmtId="0" fontId="11" fillId="2" borderId="0" xfId="0" applyFont="1" applyFill="1" applyBorder="1" applyAlignment="1" applyProtection="1">
      <alignment horizontal="right" vertical="center"/>
      <protection hidden="1"/>
    </xf>
    <xf numFmtId="0" fontId="2" fillId="2" borderId="0" xfId="0" applyFont="1" applyFill="1" applyBorder="1" applyAlignment="1" applyProtection="1">
      <alignment horizontal="left"/>
      <protection hidden="1"/>
    </xf>
    <xf numFmtId="0" fontId="4" fillId="2" borderId="0" xfId="0" applyFont="1" applyFill="1" applyAlignment="1">
      <alignment vertical="center"/>
    </xf>
    <xf numFmtId="0" fontId="4" fillId="2" borderId="0" xfId="0" applyFont="1" applyFill="1" applyAlignment="1">
      <alignment horizontal="center" vertical="center"/>
    </xf>
    <xf numFmtId="9" fontId="11" fillId="2" borderId="0" xfId="0" applyNumberFormat="1" applyFont="1" applyFill="1" applyAlignment="1">
      <alignment vertical="center"/>
    </xf>
    <xf numFmtId="0" fontId="9" fillId="2" borderId="0" xfId="0" applyFont="1" applyFill="1" applyBorder="1" applyAlignment="1" applyProtection="1">
      <alignment horizontal="right" vertical="center"/>
      <protection hidden="1"/>
    </xf>
    <xf numFmtId="0" fontId="9" fillId="2" borderId="0" xfId="0" applyFont="1" applyFill="1" applyBorder="1" applyAlignment="1" applyProtection="1">
      <alignment horizontal="left"/>
      <protection hidden="1"/>
    </xf>
    <xf numFmtId="0" fontId="10" fillId="2" borderId="0" xfId="0" applyFont="1" applyFill="1" applyBorder="1" applyAlignment="1" applyProtection="1">
      <alignment horizontal="right" vertical="center"/>
      <protection hidden="1"/>
    </xf>
    <xf numFmtId="49" fontId="4" fillId="2" borderId="0" xfId="0" applyNumberFormat="1" applyFont="1" applyFill="1" applyAlignment="1">
      <alignment horizontal="center" vertical="center"/>
    </xf>
    <xf numFmtId="0" fontId="2" fillId="2" borderId="0" xfId="0" applyFont="1" applyFill="1" applyBorder="1" applyAlignment="1" applyProtection="1">
      <alignment horizontal="left" vertical="center" indent="1"/>
      <protection hidden="1"/>
    </xf>
    <xf numFmtId="0" fontId="2" fillId="2" borderId="0" xfId="0" applyFont="1" applyFill="1" applyBorder="1" applyAlignment="1" applyProtection="1">
      <alignment horizontal="left" vertical="center"/>
      <protection hidden="1"/>
    </xf>
    <xf numFmtId="0" fontId="10" fillId="2" borderId="0" xfId="0" applyFont="1" applyFill="1" applyBorder="1" applyAlignment="1">
      <alignment horizontal="center" vertical="center"/>
    </xf>
    <xf numFmtId="9" fontId="10" fillId="2" borderId="0" xfId="0" applyNumberFormat="1" applyFont="1" applyFill="1" applyBorder="1" applyAlignment="1">
      <alignment horizontal="center" vertical="center"/>
    </xf>
    <xf numFmtId="9" fontId="9" fillId="2" borderId="0" xfId="0" applyNumberFormat="1" applyFont="1" applyFill="1" applyBorder="1" applyAlignment="1">
      <alignment horizontal="center" vertical="center"/>
    </xf>
    <xf numFmtId="9" fontId="4" fillId="2" borderId="0" xfId="0" applyNumberFormat="1" applyFont="1" applyFill="1" applyAlignment="1">
      <alignment horizontal="center" vertical="center"/>
    </xf>
    <xf numFmtId="0" fontId="22" fillId="2" borderId="0" xfId="0" applyFont="1" applyFill="1" applyBorder="1" applyAlignment="1">
      <alignment horizontal="center" vertical="center"/>
    </xf>
    <xf numFmtId="0" fontId="6" fillId="2" borderId="0" xfId="0" applyFont="1" applyFill="1" applyBorder="1" applyAlignment="1">
      <alignment horizontal="center" vertical="center"/>
    </xf>
    <xf numFmtId="0" fontId="5" fillId="2" borderId="0" xfId="0" applyFont="1" applyFill="1" applyBorder="1" applyAlignment="1">
      <alignment horizontal="right" vertical="center"/>
    </xf>
    <xf numFmtId="0" fontId="5" fillId="2" borderId="0" xfId="0" applyFont="1" applyFill="1" applyBorder="1" applyAlignment="1">
      <alignment horizontal="center" vertical="center"/>
    </xf>
    <xf numFmtId="0" fontId="7" fillId="2" borderId="0" xfId="0" applyFont="1" applyFill="1" applyBorder="1" applyAlignment="1">
      <alignment horizontal="center" vertical="center"/>
    </xf>
    <xf numFmtId="165" fontId="4" fillId="2" borderId="15" xfId="0" applyNumberFormat="1" applyFont="1" applyFill="1" applyBorder="1" applyAlignment="1" applyProtection="1">
      <alignment horizontal="center" vertical="center"/>
      <protection hidden="1"/>
    </xf>
    <xf numFmtId="0" fontId="4" fillId="2" borderId="24" xfId="0" applyFont="1" applyFill="1" applyBorder="1" applyAlignment="1">
      <alignment horizontal="center" vertical="center"/>
    </xf>
    <xf numFmtId="165" fontId="5" fillId="2" borderId="0" xfId="0" applyNumberFormat="1" applyFont="1" applyFill="1" applyBorder="1" applyAlignment="1">
      <alignment horizontal="right" vertical="center"/>
    </xf>
    <xf numFmtId="0" fontId="7" fillId="2" borderId="0" xfId="0" applyFont="1" applyFill="1" applyBorder="1" applyAlignment="1">
      <alignment horizontal="right" vertical="center"/>
    </xf>
    <xf numFmtId="0" fontId="7" fillId="2" borderId="0" xfId="0" applyNumberFormat="1" applyFont="1" applyFill="1" applyBorder="1" applyAlignment="1">
      <alignment horizontal="center" vertical="center"/>
    </xf>
    <xf numFmtId="0" fontId="4" fillId="2" borderId="18" xfId="0" applyFont="1" applyFill="1" applyBorder="1" applyAlignment="1">
      <alignment horizontal="center" vertical="center"/>
    </xf>
    <xf numFmtId="1" fontId="30" fillId="2" borderId="0" xfId="0" applyNumberFormat="1" applyFont="1" applyFill="1" applyBorder="1" applyAlignment="1">
      <alignment horizontal="right" vertical="center"/>
    </xf>
    <xf numFmtId="1" fontId="4" fillId="2" borderId="0" xfId="0" applyNumberFormat="1" applyFont="1" applyFill="1" applyBorder="1" applyAlignment="1" applyProtection="1">
      <alignment vertical="center" shrinkToFit="1"/>
      <protection hidden="1"/>
    </xf>
    <xf numFmtId="0" fontId="20" fillId="2" borderId="0" xfId="0" applyFont="1" applyFill="1" applyBorder="1" applyAlignment="1" applyProtection="1">
      <alignment vertical="center"/>
      <protection hidden="1"/>
    </xf>
    <xf numFmtId="0" fontId="24" fillId="2" borderId="18" xfId="0" applyFont="1" applyFill="1" applyBorder="1" applyAlignment="1">
      <alignment horizontal="right" vertical="center"/>
    </xf>
    <xf numFmtId="0" fontId="11" fillId="2" borderId="18" xfId="0" applyFont="1" applyFill="1" applyBorder="1" applyAlignment="1">
      <alignment horizontal="center" vertical="center"/>
    </xf>
    <xf numFmtId="0" fontId="52" fillId="2" borderId="18" xfId="0" applyFont="1" applyFill="1" applyBorder="1" applyAlignment="1">
      <alignment horizontal="center" vertical="center"/>
    </xf>
    <xf numFmtId="0" fontId="5" fillId="2" borderId="0" xfId="0" applyFont="1" applyFill="1" applyBorder="1" applyAlignment="1" applyProtection="1">
      <alignment horizontal="right" vertical="center"/>
      <protection hidden="1"/>
    </xf>
    <xf numFmtId="0" fontId="30" fillId="2" borderId="18" xfId="0" applyFont="1" applyFill="1" applyBorder="1" applyAlignment="1">
      <alignment horizontal="center" vertical="center"/>
    </xf>
    <xf numFmtId="0" fontId="7" fillId="2" borderId="0" xfId="0" applyFont="1" applyFill="1" applyAlignment="1">
      <alignment vertical="center"/>
    </xf>
    <xf numFmtId="0" fontId="3" fillId="2" borderId="0" xfId="0" applyFont="1" applyFill="1" applyBorder="1" applyAlignment="1" applyProtection="1">
      <alignment vertical="center"/>
      <protection hidden="1"/>
    </xf>
    <xf numFmtId="165" fontId="2" fillId="2" borderId="0" xfId="0" applyNumberFormat="1" applyFont="1" applyFill="1" applyBorder="1" applyAlignment="1" applyProtection="1">
      <alignment horizontal="left" shrinkToFit="1"/>
      <protection hidden="1"/>
    </xf>
    <xf numFmtId="165" fontId="2" fillId="2" borderId="0" xfId="0" applyNumberFormat="1" applyFont="1" applyFill="1" applyBorder="1" applyAlignment="1" applyProtection="1">
      <alignment vertical="center" shrinkToFit="1"/>
      <protection hidden="1"/>
    </xf>
    <xf numFmtId="0" fontId="2" fillId="2" borderId="0" xfId="0" applyFont="1" applyFill="1" applyBorder="1" applyAlignment="1" applyProtection="1">
      <alignment horizontal="left" shrinkToFit="1"/>
      <protection hidden="1"/>
    </xf>
    <xf numFmtId="0" fontId="4" fillId="2" borderId="0" xfId="0" applyFont="1" applyFill="1"/>
    <xf numFmtId="1" fontId="5" fillId="2" borderId="0" xfId="0" applyNumberFormat="1" applyFont="1" applyFill="1" applyBorder="1" applyAlignment="1">
      <alignment horizontal="right" vertical="center"/>
    </xf>
    <xf numFmtId="0" fontId="2" fillId="2" borderId="0" xfId="0" applyFont="1" applyFill="1" applyBorder="1" applyAlignment="1" applyProtection="1">
      <alignment vertical="center" shrinkToFit="1"/>
      <protection hidden="1"/>
    </xf>
    <xf numFmtId="0" fontId="9" fillId="2" borderId="0" xfId="0" applyFont="1" applyFill="1" applyBorder="1" applyAlignment="1" applyProtection="1">
      <alignment horizontal="left" vertical="center"/>
      <protection hidden="1"/>
    </xf>
    <xf numFmtId="0" fontId="9" fillId="2" borderId="0" xfId="0" applyFont="1" applyFill="1" applyBorder="1" applyAlignment="1" applyProtection="1">
      <alignment vertical="center"/>
      <protection hidden="1"/>
    </xf>
    <xf numFmtId="0" fontId="13" fillId="2" borderId="0" xfId="0" applyFont="1" applyFill="1" applyBorder="1" applyAlignment="1" applyProtection="1">
      <alignment vertical="center"/>
      <protection hidden="1"/>
    </xf>
    <xf numFmtId="0" fontId="48" fillId="2" borderId="0" xfId="0" applyFont="1" applyFill="1" applyBorder="1" applyAlignment="1" applyProtection="1">
      <alignment vertical="center"/>
      <protection hidden="1"/>
    </xf>
    <xf numFmtId="0" fontId="5" fillId="2" borderId="0" xfId="0" applyNumberFormat="1" applyFont="1" applyFill="1" applyBorder="1" applyAlignment="1">
      <alignment horizontal="center" vertical="center"/>
    </xf>
    <xf numFmtId="167" fontId="5" fillId="2" borderId="0" xfId="0" applyNumberFormat="1" applyFont="1" applyFill="1" applyBorder="1" applyAlignment="1">
      <alignment horizontal="center" vertical="center"/>
    </xf>
    <xf numFmtId="0" fontId="2" fillId="2" borderId="0" xfId="0" applyFont="1" applyFill="1" applyBorder="1" applyAlignment="1" applyProtection="1">
      <alignment horizontal="justify" vertical="top" wrapText="1"/>
      <protection locked="0"/>
    </xf>
    <xf numFmtId="0" fontId="8" fillId="2" borderId="7" xfId="0" applyNumberFormat="1" applyFont="1" applyFill="1" applyBorder="1" applyAlignment="1" applyProtection="1">
      <alignment horizontal="center" vertical="center"/>
      <protection hidden="1"/>
    </xf>
    <xf numFmtId="0" fontId="6" fillId="2" borderId="0" xfId="0" applyFont="1" applyFill="1" applyBorder="1" applyAlignment="1" applyProtection="1">
      <alignment vertical="center"/>
      <protection hidden="1"/>
    </xf>
    <xf numFmtId="0" fontId="2" fillId="2" borderId="0" xfId="0" applyFont="1" applyFill="1" applyBorder="1" applyAlignment="1" applyProtection="1">
      <alignment horizontal="right" vertical="center"/>
      <protection hidden="1"/>
    </xf>
    <xf numFmtId="0" fontId="17" fillId="2" borderId="0" xfId="0" applyFont="1" applyFill="1" applyBorder="1" applyAlignment="1" applyProtection="1">
      <alignment horizontal="center" vertical="center" wrapText="1"/>
      <protection hidden="1"/>
    </xf>
    <xf numFmtId="0" fontId="15" fillId="2" borderId="0" xfId="0" applyFont="1" applyFill="1" applyBorder="1" applyAlignment="1" applyProtection="1">
      <alignment horizontal="center" vertical="center" wrapText="1"/>
      <protection hidden="1"/>
    </xf>
    <xf numFmtId="0" fontId="11" fillId="2" borderId="0" xfId="0" applyFont="1" applyFill="1" applyAlignment="1">
      <alignment horizontal="right" vertical="center"/>
    </xf>
    <xf numFmtId="165" fontId="5" fillId="2" borderId="0" xfId="0" applyNumberFormat="1" applyFont="1" applyFill="1" applyBorder="1" applyAlignment="1">
      <alignment horizontal="center" vertical="center"/>
    </xf>
    <xf numFmtId="9" fontId="5" fillId="2" borderId="0" xfId="0" applyNumberFormat="1" applyFont="1" applyFill="1" applyBorder="1" applyAlignment="1">
      <alignment horizontal="right" vertical="center"/>
    </xf>
    <xf numFmtId="9" fontId="5" fillId="2" borderId="0" xfId="0" applyNumberFormat="1" applyFont="1" applyFill="1" applyBorder="1" applyAlignment="1">
      <alignment horizontal="center" vertical="center"/>
    </xf>
    <xf numFmtId="165" fontId="6" fillId="2" borderId="0" xfId="0" applyNumberFormat="1" applyFont="1" applyFill="1" applyBorder="1" applyAlignment="1" applyProtection="1">
      <alignment horizontal="center" vertical="center"/>
      <protection hidden="1"/>
    </xf>
    <xf numFmtId="0" fontId="4" fillId="2" borderId="0" xfId="0" applyFont="1" applyFill="1" applyBorder="1" applyProtection="1"/>
    <xf numFmtId="0" fontId="4" fillId="2" borderId="0" xfId="0" applyFont="1" applyFill="1" applyBorder="1" applyAlignment="1" applyProtection="1"/>
    <xf numFmtId="10" fontId="11" fillId="2" borderId="0" xfId="0" applyNumberFormat="1" applyFont="1" applyFill="1" applyAlignment="1">
      <alignment vertical="center"/>
    </xf>
    <xf numFmtId="165" fontId="0" fillId="2" borderId="18" xfId="0" applyNumberFormat="1" applyFill="1" applyBorder="1" applyAlignment="1" applyProtection="1">
      <alignment horizontal="center" vertical="center" shrinkToFit="1"/>
      <protection hidden="1"/>
    </xf>
    <xf numFmtId="0" fontId="0" fillId="2" borderId="18" xfId="0" applyNumberFormat="1" applyFill="1" applyBorder="1" applyAlignment="1" applyProtection="1">
      <alignment horizontal="center" vertical="center" shrinkToFit="1"/>
      <protection hidden="1"/>
    </xf>
    <xf numFmtId="0" fontId="62" fillId="2" borderId="0" xfId="0" applyFont="1" applyFill="1" applyBorder="1" applyAlignment="1" applyProtection="1">
      <alignment vertical="center"/>
      <protection hidden="1"/>
    </xf>
    <xf numFmtId="0" fontId="47" fillId="2" borderId="0" xfId="0" applyFont="1" applyFill="1" applyBorder="1" applyAlignment="1" applyProtection="1">
      <alignment horizontal="right" vertical="center"/>
      <protection hidden="1"/>
    </xf>
    <xf numFmtId="0" fontId="66" fillId="5" borderId="32" xfId="0" applyFont="1" applyFill="1" applyBorder="1" applyAlignment="1">
      <alignment vertical="center" wrapText="1"/>
    </xf>
    <xf numFmtId="0" fontId="67" fillId="12" borderId="28" xfId="0" applyFont="1" applyFill="1" applyBorder="1" applyAlignment="1">
      <alignment horizontal="center" vertical="center" wrapText="1"/>
    </xf>
    <xf numFmtId="0" fontId="67" fillId="13" borderId="32" xfId="0" applyFont="1" applyFill="1" applyBorder="1" applyAlignment="1">
      <alignment horizontal="center" vertical="center" wrapText="1"/>
    </xf>
    <xf numFmtId="0" fontId="67" fillId="12" borderId="32" xfId="0" applyFont="1" applyFill="1" applyBorder="1" applyAlignment="1">
      <alignment horizontal="center" vertical="center" wrapText="1"/>
    </xf>
    <xf numFmtId="0" fontId="66" fillId="0" borderId="32" xfId="0" applyFont="1" applyFill="1" applyBorder="1" applyAlignment="1">
      <alignment horizontal="center" vertical="center" wrapText="1"/>
    </xf>
    <xf numFmtId="165" fontId="68" fillId="7" borderId="7" xfId="0" applyNumberFormat="1" applyFont="1" applyFill="1" applyBorder="1"/>
    <xf numFmtId="0" fontId="5" fillId="2" borderId="0" xfId="0" applyFont="1" applyFill="1" applyBorder="1" applyAlignment="1">
      <alignment horizontal="center" vertical="center"/>
    </xf>
    <xf numFmtId="0" fontId="5" fillId="2" borderId="0" xfId="0" applyFont="1" applyFill="1" applyBorder="1" applyAlignment="1">
      <alignment horizontal="center" vertical="center"/>
    </xf>
    <xf numFmtId="165" fontId="4" fillId="2" borderId="0" xfId="0" applyNumberFormat="1" applyFont="1" applyFill="1" applyBorder="1" applyProtection="1">
      <protection locked="0"/>
    </xf>
    <xf numFmtId="165" fontId="53" fillId="2" borderId="0" xfId="0" applyNumberFormat="1" applyFont="1" applyFill="1" applyBorder="1"/>
    <xf numFmtId="165" fontId="4" fillId="2" borderId="0" xfId="0" applyNumberFormat="1" applyFont="1" applyFill="1" applyBorder="1" applyProtection="1">
      <protection hidden="1"/>
    </xf>
    <xf numFmtId="165" fontId="4" fillId="2" borderId="0" xfId="0" applyNumberFormat="1" applyFont="1" applyFill="1" applyBorder="1" applyProtection="1">
      <protection locked="0" hidden="1"/>
    </xf>
    <xf numFmtId="165" fontId="46" fillId="2" borderId="0" xfId="0" applyNumberFormat="1" applyFont="1" applyFill="1" applyBorder="1" applyAlignment="1" applyProtection="1">
      <alignment horizontal="center"/>
      <protection hidden="1"/>
    </xf>
    <xf numFmtId="0" fontId="69" fillId="0" borderId="0" xfId="0" applyFont="1"/>
    <xf numFmtId="0" fontId="9" fillId="0" borderId="0" xfId="0" applyFont="1"/>
    <xf numFmtId="14" fontId="70" fillId="3" borderId="29" xfId="0" applyNumberFormat="1" applyFont="1" applyFill="1" applyBorder="1" applyAlignment="1">
      <alignment horizontal="left" wrapText="1"/>
    </xf>
    <xf numFmtId="0" fontId="70" fillId="3" borderId="31" xfId="0" applyFont="1" applyFill="1" applyBorder="1" applyAlignment="1">
      <alignment horizontal="left" wrapText="1"/>
    </xf>
    <xf numFmtId="0" fontId="71" fillId="0" borderId="0" xfId="0" applyFont="1" applyFill="1"/>
    <xf numFmtId="0" fontId="70" fillId="5" borderId="32" xfId="0" applyFont="1" applyFill="1" applyBorder="1" applyAlignment="1">
      <alignment vertical="center" wrapText="1"/>
    </xf>
    <xf numFmtId="165" fontId="70" fillId="5" borderId="32" xfId="0" applyNumberFormat="1" applyFont="1" applyFill="1" applyBorder="1" applyAlignment="1">
      <alignment horizontal="center" vertical="center" wrapText="1"/>
    </xf>
    <xf numFmtId="0" fontId="70" fillId="5" borderId="32" xfId="0" applyFont="1" applyFill="1" applyBorder="1" applyAlignment="1">
      <alignment horizontal="center" vertical="center" wrapText="1"/>
    </xf>
    <xf numFmtId="0" fontId="9" fillId="2" borderId="0" xfId="0" applyFont="1" applyFill="1" applyBorder="1" applyAlignment="1" applyProtection="1">
      <alignment horizontal="center"/>
      <protection locked="0"/>
    </xf>
    <xf numFmtId="0" fontId="0" fillId="2" borderId="0" xfId="0" applyFill="1" applyBorder="1" applyAlignment="1" applyProtection="1">
      <alignment horizontal="center"/>
      <protection locked="0"/>
    </xf>
    <xf numFmtId="0" fontId="9" fillId="0" borderId="7" xfId="0" applyFont="1" applyBorder="1" applyAlignment="1" applyProtection="1">
      <alignment horizontal="center"/>
      <protection locked="0"/>
    </xf>
    <xf numFmtId="0" fontId="0" fillId="0" borderId="7" xfId="0" applyBorder="1" applyAlignment="1" applyProtection="1">
      <alignment horizontal="center"/>
      <protection locked="0"/>
    </xf>
    <xf numFmtId="0" fontId="50" fillId="0" borderId="1" xfId="0" applyFont="1" applyBorder="1" applyAlignment="1" applyProtection="1">
      <alignment horizontal="center" vertical="center"/>
      <protection locked="0" hidden="1"/>
    </xf>
    <xf numFmtId="0" fontId="50" fillId="0" borderId="2" xfId="0" applyFont="1" applyBorder="1" applyAlignment="1" applyProtection="1">
      <alignment horizontal="center" vertical="center"/>
      <protection locked="0" hidden="1"/>
    </xf>
    <xf numFmtId="0" fontId="50" fillId="0" borderId="3" xfId="0" applyFont="1" applyBorder="1" applyAlignment="1" applyProtection="1">
      <alignment horizontal="center" vertical="center"/>
      <protection locked="0" hidden="1"/>
    </xf>
    <xf numFmtId="0" fontId="0" fillId="0" borderId="5" xfId="0" applyBorder="1" applyAlignment="1" applyProtection="1">
      <alignment horizontal="center"/>
      <protection hidden="1"/>
    </xf>
    <xf numFmtId="0" fontId="51" fillId="7" borderId="10" xfId="0" applyFont="1" applyFill="1" applyBorder="1" applyAlignment="1" applyProtection="1">
      <alignment horizontal="center" textRotation="90" wrapText="1"/>
      <protection hidden="1"/>
    </xf>
    <xf numFmtId="0" fontId="51" fillId="7" borderId="8" xfId="0" applyFont="1" applyFill="1" applyBorder="1" applyAlignment="1" applyProtection="1">
      <alignment horizontal="center" textRotation="90" wrapText="1"/>
      <protection hidden="1"/>
    </xf>
    <xf numFmtId="0" fontId="51" fillId="7" borderId="9" xfId="0" applyFont="1" applyFill="1" applyBorder="1" applyAlignment="1" applyProtection="1">
      <alignment horizontal="center" textRotation="90" wrapText="1"/>
      <protection hidden="1"/>
    </xf>
    <xf numFmtId="0" fontId="51" fillId="8" borderId="8" xfId="0" applyFont="1" applyFill="1" applyBorder="1" applyAlignment="1" applyProtection="1">
      <alignment horizontal="center" textRotation="90" wrapText="1"/>
      <protection hidden="1"/>
    </xf>
    <xf numFmtId="0" fontId="51" fillId="8" borderId="9" xfId="0" applyFont="1" applyFill="1" applyBorder="1" applyAlignment="1" applyProtection="1">
      <alignment horizontal="center" textRotation="90" wrapText="1"/>
      <protection hidden="1"/>
    </xf>
    <xf numFmtId="0" fontId="46" fillId="0" borderId="37" xfId="0" applyFont="1" applyBorder="1" applyAlignment="1" applyProtection="1">
      <alignment horizontal="center" vertical="center"/>
      <protection hidden="1"/>
    </xf>
    <xf numFmtId="0" fontId="46" fillId="0" borderId="38" xfId="0" applyFont="1" applyBorder="1" applyAlignment="1" applyProtection="1">
      <alignment horizontal="center" vertical="center"/>
      <protection hidden="1"/>
    </xf>
    <xf numFmtId="0" fontId="46" fillId="0" borderId="39" xfId="0" applyFont="1" applyBorder="1" applyAlignment="1" applyProtection="1">
      <alignment horizontal="center" vertical="center"/>
      <protection hidden="1"/>
    </xf>
    <xf numFmtId="0" fontId="46" fillId="0" borderId="40" xfId="0" applyFont="1" applyBorder="1" applyAlignment="1" applyProtection="1">
      <alignment horizontal="center" vertical="center"/>
      <protection hidden="1"/>
    </xf>
    <xf numFmtId="0" fontId="46" fillId="0" borderId="41" xfId="0" applyFont="1" applyBorder="1" applyAlignment="1" applyProtection="1">
      <alignment horizontal="center" vertical="center"/>
      <protection hidden="1"/>
    </xf>
    <xf numFmtId="0" fontId="46" fillId="0" borderId="42" xfId="0" applyFont="1" applyBorder="1" applyAlignment="1" applyProtection="1">
      <alignment horizontal="center" vertical="center"/>
      <protection hidden="1"/>
    </xf>
    <xf numFmtId="0" fontId="46" fillId="0" borderId="43" xfId="0" applyFont="1" applyBorder="1" applyAlignment="1" applyProtection="1">
      <alignment horizontal="center" vertical="center"/>
      <protection hidden="1"/>
    </xf>
    <xf numFmtId="0" fontId="46" fillId="0" borderId="44" xfId="0" applyFont="1" applyBorder="1" applyAlignment="1" applyProtection="1">
      <alignment horizontal="center" vertical="center"/>
      <protection hidden="1"/>
    </xf>
    <xf numFmtId="0" fontId="46" fillId="0" borderId="45" xfId="0" applyFont="1" applyBorder="1" applyAlignment="1" applyProtection="1">
      <alignment horizontal="center" vertical="center"/>
      <protection hidden="1"/>
    </xf>
    <xf numFmtId="0" fontId="46" fillId="7" borderId="11" xfId="0" applyFont="1" applyFill="1" applyBorder="1" applyAlignment="1" applyProtection="1">
      <alignment horizontal="center"/>
      <protection hidden="1"/>
    </xf>
    <xf numFmtId="0" fontId="46" fillId="7" borderId="12" xfId="0" applyFont="1" applyFill="1" applyBorder="1" applyAlignment="1" applyProtection="1">
      <alignment horizontal="center"/>
      <protection hidden="1"/>
    </xf>
    <xf numFmtId="0" fontId="46" fillId="7" borderId="13" xfId="0" applyFont="1" applyFill="1" applyBorder="1" applyAlignment="1" applyProtection="1">
      <alignment horizontal="center"/>
      <protection hidden="1"/>
    </xf>
    <xf numFmtId="0" fontId="51" fillId="0" borderId="10" xfId="0" applyFont="1" applyBorder="1" applyAlignment="1" applyProtection="1">
      <alignment horizontal="justify" vertical="center" textRotation="90"/>
      <protection hidden="1"/>
    </xf>
    <xf numFmtId="0" fontId="51" fillId="0" borderId="8" xfId="0" applyFont="1" applyBorder="1" applyAlignment="1" applyProtection="1">
      <alignment horizontal="justify" vertical="center" textRotation="90"/>
      <protection hidden="1"/>
    </xf>
    <xf numFmtId="0" fontId="51" fillId="0" borderId="9" xfId="0" applyFont="1" applyBorder="1" applyAlignment="1" applyProtection="1">
      <alignment horizontal="justify" vertical="center" textRotation="90"/>
      <protection hidden="1"/>
    </xf>
    <xf numFmtId="0" fontId="43" fillId="0" borderId="7" xfId="0" applyFont="1" applyBorder="1" applyAlignment="1" applyProtection="1">
      <alignment horizontal="justify" vertical="top" wrapText="1"/>
      <protection hidden="1"/>
    </xf>
    <xf numFmtId="0" fontId="43" fillId="0" borderId="10" xfId="0" applyFont="1" applyBorder="1" applyAlignment="1" applyProtection="1">
      <alignment horizontal="justify" vertical="center" wrapText="1"/>
      <protection hidden="1"/>
    </xf>
    <xf numFmtId="0" fontId="43" fillId="0" borderId="8" xfId="0" applyFont="1" applyBorder="1" applyAlignment="1" applyProtection="1">
      <alignment horizontal="justify" vertical="center" wrapText="1"/>
      <protection hidden="1"/>
    </xf>
    <xf numFmtId="0" fontId="43" fillId="0" borderId="9" xfId="0" applyFont="1" applyBorder="1" applyAlignment="1" applyProtection="1">
      <alignment horizontal="justify" vertical="center" wrapText="1"/>
      <protection hidden="1"/>
    </xf>
    <xf numFmtId="0" fontId="43" fillId="7" borderId="10" xfId="0" applyFont="1" applyFill="1" applyBorder="1" applyAlignment="1" applyProtection="1">
      <alignment horizontal="center" vertical="center" textRotation="90" wrapText="1"/>
      <protection hidden="1"/>
    </xf>
    <xf numFmtId="0" fontId="43" fillId="7" borderId="8" xfId="0" applyFont="1" applyFill="1" applyBorder="1" applyAlignment="1" applyProtection="1">
      <alignment horizontal="center" vertical="center" textRotation="90" wrapText="1"/>
      <protection hidden="1"/>
    </xf>
    <xf numFmtId="0" fontId="43" fillId="7" borderId="9" xfId="0" applyFont="1" applyFill="1" applyBorder="1" applyAlignment="1" applyProtection="1">
      <alignment horizontal="center" vertical="center" textRotation="90" wrapText="1"/>
      <protection hidden="1"/>
    </xf>
    <xf numFmtId="0" fontId="51" fillId="8" borderId="10" xfId="0" applyFont="1" applyFill="1" applyBorder="1" applyAlignment="1" applyProtection="1">
      <alignment horizontal="center" textRotation="90"/>
      <protection hidden="1"/>
    </xf>
    <xf numFmtId="0" fontId="51" fillId="8" borderId="8" xfId="0" applyFont="1" applyFill="1" applyBorder="1" applyAlignment="1" applyProtection="1">
      <alignment horizontal="center" textRotation="90"/>
      <protection hidden="1"/>
    </xf>
    <xf numFmtId="0" fontId="51" fillId="8" borderId="9" xfId="0" applyFont="1" applyFill="1" applyBorder="1" applyAlignment="1" applyProtection="1">
      <alignment horizontal="center" textRotation="90"/>
      <protection hidden="1"/>
    </xf>
    <xf numFmtId="165" fontId="4" fillId="2" borderId="14" xfId="0" applyNumberFormat="1" applyFont="1" applyFill="1" applyBorder="1" applyAlignment="1" applyProtection="1">
      <alignment horizontal="center" vertical="center" shrinkToFit="1"/>
      <protection hidden="1"/>
    </xf>
    <xf numFmtId="0" fontId="15" fillId="2" borderId="0" xfId="0" applyFont="1" applyFill="1" applyBorder="1" applyAlignment="1" applyProtection="1">
      <alignment horizontal="center" vertical="center" wrapText="1"/>
      <protection hidden="1"/>
    </xf>
    <xf numFmtId="0" fontId="4" fillId="2" borderId="19" xfId="0" applyNumberFormat="1" applyFont="1" applyFill="1" applyBorder="1" applyAlignment="1" applyProtection="1">
      <alignment horizontal="center" vertical="center" shrinkToFit="1"/>
      <protection hidden="1"/>
    </xf>
    <xf numFmtId="0" fontId="4" fillId="2" borderId="21" xfId="0" applyNumberFormat="1" applyFont="1" applyFill="1" applyBorder="1" applyAlignment="1" applyProtection="1">
      <alignment horizontal="center" vertical="center" shrinkToFit="1"/>
      <protection hidden="1"/>
    </xf>
    <xf numFmtId="0" fontId="4" fillId="10" borderId="51" xfId="0" applyFont="1" applyFill="1" applyBorder="1" applyAlignment="1" applyProtection="1">
      <alignment horizontal="center" vertical="center"/>
      <protection hidden="1"/>
    </xf>
    <xf numFmtId="0" fontId="4" fillId="10" borderId="52" xfId="0" applyFont="1" applyFill="1" applyBorder="1" applyAlignment="1" applyProtection="1">
      <alignment horizontal="center" vertical="center"/>
      <protection hidden="1"/>
    </xf>
    <xf numFmtId="165" fontId="4" fillId="2" borderId="51" xfId="0" applyNumberFormat="1" applyFont="1" applyFill="1" applyBorder="1" applyAlignment="1" applyProtection="1">
      <alignment horizontal="center" vertical="center" shrinkToFit="1"/>
      <protection locked="0"/>
    </xf>
    <xf numFmtId="165" fontId="4" fillId="2" borderId="2" xfId="0" applyNumberFormat="1" applyFont="1" applyFill="1" applyBorder="1" applyAlignment="1" applyProtection="1">
      <alignment horizontal="center" vertical="center" shrinkToFit="1"/>
      <protection locked="0"/>
    </xf>
    <xf numFmtId="165" fontId="4" fillId="2" borderId="52" xfId="0" applyNumberFormat="1" applyFont="1" applyFill="1" applyBorder="1" applyAlignment="1" applyProtection="1">
      <alignment horizontal="center" vertical="center" shrinkToFit="1"/>
      <protection locked="0"/>
    </xf>
    <xf numFmtId="165" fontId="4" fillId="2" borderId="27" xfId="0" applyNumberFormat="1" applyFont="1" applyFill="1" applyBorder="1" applyAlignment="1" applyProtection="1">
      <alignment horizontal="center" vertical="center" shrinkToFit="1"/>
      <protection locked="0"/>
    </xf>
    <xf numFmtId="165" fontId="4" fillId="2" borderId="26" xfId="0" applyNumberFormat="1" applyFont="1" applyFill="1" applyBorder="1" applyAlignment="1" applyProtection="1">
      <alignment horizontal="center" vertical="center" shrinkToFit="1"/>
      <protection locked="0"/>
    </xf>
    <xf numFmtId="165" fontId="4" fillId="2" borderId="25" xfId="0" applyNumberFormat="1" applyFont="1" applyFill="1" applyBorder="1" applyAlignment="1" applyProtection="1">
      <alignment horizontal="center" vertical="center" shrinkToFit="1"/>
      <protection locked="0"/>
    </xf>
    <xf numFmtId="0" fontId="9" fillId="2" borderId="47" xfId="0" applyFont="1" applyFill="1" applyBorder="1" applyAlignment="1" applyProtection="1">
      <alignment horizontal="justify" vertical="top" wrapText="1"/>
      <protection locked="0"/>
    </xf>
    <xf numFmtId="0" fontId="4" fillId="2" borderId="48" xfId="0" applyFont="1" applyFill="1" applyBorder="1" applyAlignment="1" applyProtection="1">
      <alignment horizontal="justify" vertical="top" wrapText="1"/>
      <protection locked="0"/>
    </xf>
    <xf numFmtId="0" fontId="4" fillId="2" borderId="49" xfId="0" applyFont="1" applyFill="1" applyBorder="1" applyAlignment="1" applyProtection="1">
      <alignment horizontal="justify" vertical="top" wrapText="1"/>
      <protection locked="0"/>
    </xf>
    <xf numFmtId="0" fontId="4" fillId="2" borderId="23" xfId="0" applyFont="1" applyFill="1" applyBorder="1" applyAlignment="1" applyProtection="1">
      <alignment horizontal="justify" vertical="top" wrapText="1"/>
      <protection locked="0"/>
    </xf>
    <xf numFmtId="0" fontId="4" fillId="2" borderId="0" xfId="0" applyFont="1" applyFill="1" applyBorder="1" applyAlignment="1" applyProtection="1">
      <alignment horizontal="justify" vertical="top" wrapText="1"/>
      <protection locked="0"/>
    </xf>
    <xf numFmtId="0" fontId="4" fillId="2" borderId="46" xfId="0" applyFont="1" applyFill="1" applyBorder="1" applyAlignment="1" applyProtection="1">
      <alignment horizontal="justify" vertical="top" wrapText="1"/>
      <protection locked="0"/>
    </xf>
    <xf numFmtId="0" fontId="4" fillId="2" borderId="15" xfId="0" applyFont="1" applyFill="1" applyBorder="1" applyAlignment="1" applyProtection="1">
      <alignment horizontal="justify" vertical="top" wrapText="1"/>
      <protection locked="0"/>
    </xf>
    <xf numFmtId="0" fontId="4" fillId="2" borderId="16" xfId="0" applyFont="1" applyFill="1" applyBorder="1" applyAlignment="1" applyProtection="1">
      <alignment horizontal="justify" vertical="top" wrapText="1"/>
      <protection locked="0"/>
    </xf>
    <xf numFmtId="0" fontId="4" fillId="2" borderId="17" xfId="0" applyFont="1" applyFill="1" applyBorder="1" applyAlignment="1" applyProtection="1">
      <alignment horizontal="justify" vertical="top" wrapText="1"/>
      <protection locked="0"/>
    </xf>
    <xf numFmtId="0" fontId="9" fillId="2" borderId="47" xfId="0" applyFont="1" applyFill="1" applyBorder="1" applyAlignment="1">
      <alignment horizontal="justify" vertical="top"/>
    </xf>
    <xf numFmtId="0" fontId="9" fillId="2" borderId="48" xfId="0" applyFont="1" applyFill="1" applyBorder="1" applyAlignment="1">
      <alignment horizontal="justify" vertical="top"/>
    </xf>
    <xf numFmtId="0" fontId="9" fillId="2" borderId="49" xfId="0" applyFont="1" applyFill="1" applyBorder="1" applyAlignment="1">
      <alignment horizontal="justify" vertical="top"/>
    </xf>
    <xf numFmtId="0" fontId="9" fillId="2" borderId="23" xfId="0" applyFont="1" applyFill="1" applyBorder="1" applyAlignment="1">
      <alignment horizontal="justify" vertical="top"/>
    </xf>
    <xf numFmtId="0" fontId="9" fillId="2" borderId="0" xfId="0" applyFont="1" applyFill="1" applyBorder="1" applyAlignment="1">
      <alignment horizontal="justify" vertical="top"/>
    </xf>
    <xf numFmtId="0" fontId="9" fillId="2" borderId="46" xfId="0" applyFont="1" applyFill="1" applyBorder="1" applyAlignment="1">
      <alignment horizontal="justify" vertical="top"/>
    </xf>
    <xf numFmtId="0" fontId="9" fillId="2" borderId="15" xfId="0" applyFont="1" applyFill="1" applyBorder="1" applyAlignment="1">
      <alignment horizontal="justify" vertical="top"/>
    </xf>
    <xf numFmtId="0" fontId="9" fillId="2" borderId="16" xfId="0" applyFont="1" applyFill="1" applyBorder="1" applyAlignment="1">
      <alignment horizontal="justify" vertical="top"/>
    </xf>
    <xf numFmtId="0" fontId="9" fillId="2" borderId="17" xfId="0" applyFont="1" applyFill="1" applyBorder="1" applyAlignment="1">
      <alignment horizontal="justify" vertical="top"/>
    </xf>
    <xf numFmtId="0" fontId="6" fillId="2" borderId="0" xfId="0" applyFont="1" applyFill="1" applyBorder="1" applyAlignment="1" applyProtection="1">
      <alignment vertical="top"/>
      <protection hidden="1"/>
    </xf>
    <xf numFmtId="0" fontId="2" fillId="2" borderId="53" xfId="0" applyFont="1" applyFill="1" applyBorder="1" applyAlignment="1" applyProtection="1">
      <alignment horizontal="justify" vertical="top" wrapText="1"/>
      <protection locked="0"/>
    </xf>
    <xf numFmtId="0" fontId="2" fillId="2" borderId="50" xfId="0" applyFont="1" applyFill="1" applyBorder="1" applyAlignment="1" applyProtection="1">
      <alignment horizontal="justify" vertical="top" wrapText="1"/>
      <protection locked="0"/>
    </xf>
    <xf numFmtId="0" fontId="2" fillId="2" borderId="54" xfId="0" applyFont="1" applyFill="1" applyBorder="1" applyAlignment="1" applyProtection="1">
      <alignment horizontal="justify" vertical="top" wrapText="1"/>
      <protection locked="0"/>
    </xf>
    <xf numFmtId="0" fontId="2" fillId="2" borderId="55" xfId="0" applyFont="1" applyFill="1" applyBorder="1" applyAlignment="1" applyProtection="1">
      <alignment horizontal="justify" vertical="top" wrapText="1"/>
      <protection locked="0"/>
    </xf>
    <xf numFmtId="0" fontId="2" fillId="2" borderId="7" xfId="0" applyFont="1" applyFill="1" applyBorder="1" applyAlignment="1" applyProtection="1">
      <alignment horizontal="justify" vertical="top" wrapText="1"/>
      <protection locked="0"/>
    </xf>
    <xf numFmtId="0" fontId="2" fillId="2" borderId="56" xfId="0" applyFont="1" applyFill="1" applyBorder="1" applyAlignment="1" applyProtection="1">
      <alignment horizontal="justify" vertical="top" wrapText="1"/>
      <protection locked="0"/>
    </xf>
    <xf numFmtId="0" fontId="2" fillId="2" borderId="57" xfId="0" applyFont="1" applyFill="1" applyBorder="1" applyAlignment="1" applyProtection="1">
      <alignment horizontal="justify" vertical="top" wrapText="1"/>
      <protection locked="0"/>
    </xf>
    <xf numFmtId="0" fontId="2" fillId="2" borderId="58" xfId="0" applyFont="1" applyFill="1" applyBorder="1" applyAlignment="1" applyProtection="1">
      <alignment horizontal="justify" vertical="top" wrapText="1"/>
      <protection locked="0"/>
    </xf>
    <xf numFmtId="0" fontId="2" fillId="2" borderId="59" xfId="0" applyFont="1" applyFill="1" applyBorder="1" applyAlignment="1" applyProtection="1">
      <alignment horizontal="justify" vertical="top" wrapText="1"/>
      <protection locked="0"/>
    </xf>
    <xf numFmtId="0" fontId="9" fillId="2" borderId="0" xfId="0" applyFont="1" applyFill="1" applyBorder="1" applyAlignment="1" applyProtection="1">
      <alignment horizontal="justify" vertical="top"/>
      <protection hidden="1"/>
    </xf>
    <xf numFmtId="0" fontId="2" fillId="2" borderId="0" xfId="0" applyFont="1" applyFill="1" applyBorder="1" applyAlignment="1" applyProtection="1">
      <alignment horizontal="justify" vertical="top"/>
      <protection hidden="1"/>
    </xf>
    <xf numFmtId="0" fontId="49" fillId="2" borderId="0" xfId="0" applyFont="1" applyFill="1" applyBorder="1" applyAlignment="1" applyProtection="1">
      <alignment horizontal="center" vertical="center"/>
      <protection hidden="1"/>
    </xf>
    <xf numFmtId="0" fontId="58" fillId="2" borderId="0" xfId="0" applyFont="1" applyFill="1" applyBorder="1" applyAlignment="1" applyProtection="1">
      <alignment horizontal="center" vertical="center"/>
      <protection hidden="1"/>
    </xf>
    <xf numFmtId="0" fontId="4" fillId="10" borderId="27" xfId="0" applyFont="1" applyFill="1" applyBorder="1" applyAlignment="1" applyProtection="1">
      <alignment horizontal="center" vertical="center"/>
      <protection hidden="1"/>
    </xf>
    <xf numFmtId="0" fontId="4" fillId="10" borderId="25" xfId="0" applyFont="1" applyFill="1" applyBorder="1" applyAlignment="1" applyProtection="1">
      <alignment horizontal="center" vertical="center"/>
      <protection hidden="1"/>
    </xf>
    <xf numFmtId="0" fontId="4" fillId="2" borderId="14" xfId="0" applyNumberFormat="1" applyFont="1" applyFill="1" applyBorder="1" applyAlignment="1" applyProtection="1">
      <alignment horizontal="center" vertical="center" shrinkToFit="1"/>
      <protection hidden="1"/>
    </xf>
    <xf numFmtId="0" fontId="4" fillId="2" borderId="47" xfId="0" applyNumberFormat="1" applyFont="1" applyFill="1" applyBorder="1" applyAlignment="1" applyProtection="1">
      <alignment horizontal="left" vertical="center"/>
      <protection hidden="1"/>
    </xf>
    <xf numFmtId="0" fontId="4" fillId="2" borderId="48" xfId="0" applyNumberFormat="1" applyFont="1" applyFill="1" applyBorder="1" applyAlignment="1" applyProtection="1">
      <alignment horizontal="left" vertical="center"/>
      <protection hidden="1"/>
    </xf>
    <xf numFmtId="0" fontId="4" fillId="2" borderId="49" xfId="0" applyNumberFormat="1" applyFont="1" applyFill="1" applyBorder="1" applyAlignment="1" applyProtection="1">
      <alignment horizontal="left" vertical="center"/>
      <protection hidden="1"/>
    </xf>
    <xf numFmtId="0" fontId="4" fillId="2" borderId="18" xfId="0" applyNumberFormat="1" applyFont="1" applyFill="1" applyBorder="1" applyAlignment="1" applyProtection="1">
      <alignment horizontal="center" vertical="center" shrinkToFit="1"/>
      <protection hidden="1"/>
    </xf>
    <xf numFmtId="0" fontId="4" fillId="2" borderId="27" xfId="0" applyNumberFormat="1" applyFont="1" applyFill="1" applyBorder="1" applyAlignment="1" applyProtection="1">
      <alignment horizontal="left" vertical="center"/>
      <protection hidden="1"/>
    </xf>
    <xf numFmtId="0" fontId="4" fillId="2" borderId="26" xfId="0" applyNumberFormat="1" applyFont="1" applyFill="1" applyBorder="1" applyAlignment="1" applyProtection="1">
      <alignment horizontal="left" vertical="center"/>
      <protection hidden="1"/>
    </xf>
    <xf numFmtId="0" fontId="4" fillId="2" borderId="25" xfId="0" applyNumberFormat="1" applyFont="1" applyFill="1" applyBorder="1" applyAlignment="1" applyProtection="1">
      <alignment horizontal="left" vertical="center"/>
      <protection hidden="1"/>
    </xf>
    <xf numFmtId="0" fontId="4" fillId="2" borderId="23" xfId="0" applyNumberFormat="1" applyFont="1" applyFill="1" applyBorder="1" applyAlignment="1" applyProtection="1">
      <alignment horizontal="left" vertical="center"/>
      <protection hidden="1"/>
    </xf>
    <xf numFmtId="0" fontId="4" fillId="2" borderId="0" xfId="0" applyNumberFormat="1" applyFont="1" applyFill="1" applyBorder="1" applyAlignment="1" applyProtection="1">
      <alignment horizontal="left" vertical="center"/>
      <protection hidden="1"/>
    </xf>
    <xf numFmtId="0" fontId="4" fillId="2" borderId="46" xfId="0" applyNumberFormat="1" applyFont="1" applyFill="1" applyBorder="1" applyAlignment="1" applyProtection="1">
      <alignment horizontal="left" vertical="center"/>
      <protection hidden="1"/>
    </xf>
    <xf numFmtId="0" fontId="4" fillId="0" borderId="27" xfId="0" applyFont="1" applyFill="1" applyBorder="1" applyAlignment="1" applyProtection="1">
      <alignment horizontal="center" vertical="center"/>
      <protection hidden="1"/>
    </xf>
    <xf numFmtId="0" fontId="4" fillId="0" borderId="25" xfId="0" applyFont="1" applyFill="1" applyBorder="1" applyAlignment="1" applyProtection="1">
      <alignment horizontal="center" vertical="center"/>
      <protection hidden="1"/>
    </xf>
    <xf numFmtId="0" fontId="60" fillId="11" borderId="7" xfId="0" applyFont="1" applyFill="1" applyBorder="1" applyAlignment="1" applyProtection="1">
      <alignment horizontal="center" vertical="center" wrapText="1"/>
    </xf>
    <xf numFmtId="0" fontId="4" fillId="2" borderId="47" xfId="0" applyFont="1" applyFill="1" applyBorder="1" applyAlignment="1" applyProtection="1">
      <alignment horizontal="justify" vertical="top" wrapText="1"/>
      <protection locked="0"/>
    </xf>
    <xf numFmtId="0" fontId="0" fillId="2" borderId="48" xfId="0" applyFill="1" applyBorder="1"/>
    <xf numFmtId="0" fontId="0" fillId="2" borderId="49" xfId="0" applyFill="1" applyBorder="1"/>
    <xf numFmtId="0" fontId="0" fillId="2" borderId="23" xfId="0" applyFill="1" applyBorder="1"/>
    <xf numFmtId="0" fontId="0" fillId="2" borderId="0" xfId="0" applyFill="1"/>
    <xf numFmtId="0" fontId="0" fillId="2" borderId="46" xfId="0" applyFill="1" applyBorder="1"/>
    <xf numFmtId="0" fontId="0" fillId="2" borderId="15" xfId="0" applyFill="1" applyBorder="1"/>
    <xf numFmtId="0" fontId="0" fillId="2" borderId="16" xfId="0" applyFill="1" applyBorder="1"/>
    <xf numFmtId="0" fontId="0" fillId="2" borderId="17" xfId="0" applyFill="1" applyBorder="1"/>
    <xf numFmtId="0" fontId="9" fillId="2" borderId="0" xfId="0" applyFont="1" applyFill="1" applyBorder="1" applyAlignment="1" applyProtection="1">
      <alignment vertical="center" shrinkToFit="1"/>
      <protection hidden="1"/>
    </xf>
    <xf numFmtId="0" fontId="2" fillId="2" borderId="0" xfId="0" applyFont="1" applyFill="1" applyBorder="1" applyAlignment="1" applyProtection="1">
      <alignment vertical="center" shrinkToFit="1"/>
      <protection hidden="1"/>
    </xf>
    <xf numFmtId="0" fontId="4" fillId="2" borderId="19" xfId="0" applyNumberFormat="1" applyFont="1" applyFill="1" applyBorder="1" applyAlignment="1" applyProtection="1">
      <alignment horizontal="left" vertical="center"/>
      <protection hidden="1"/>
    </xf>
    <xf numFmtId="0" fontId="4" fillId="2" borderId="20" xfId="0" applyNumberFormat="1" applyFont="1" applyFill="1" applyBorder="1" applyAlignment="1" applyProtection="1">
      <alignment horizontal="left" vertical="center"/>
      <protection hidden="1"/>
    </xf>
    <xf numFmtId="0" fontId="4" fillId="2" borderId="21" xfId="0" applyNumberFormat="1" applyFont="1" applyFill="1" applyBorder="1" applyAlignment="1" applyProtection="1">
      <alignment horizontal="left" vertical="center"/>
      <protection hidden="1"/>
    </xf>
    <xf numFmtId="0" fontId="4" fillId="2" borderId="60" xfId="0" applyNumberFormat="1" applyFont="1" applyFill="1" applyBorder="1" applyAlignment="1" applyProtection="1">
      <alignment horizontal="left" vertical="center"/>
      <protection hidden="1"/>
    </xf>
    <xf numFmtId="0" fontId="4" fillId="2" borderId="61" xfId="0" applyNumberFormat="1" applyFont="1" applyFill="1" applyBorder="1" applyAlignment="1" applyProtection="1">
      <alignment horizontal="left" vertical="center"/>
      <protection hidden="1"/>
    </xf>
    <xf numFmtId="0" fontId="4" fillId="2" borderId="62" xfId="0" applyNumberFormat="1" applyFont="1" applyFill="1" applyBorder="1" applyAlignment="1" applyProtection="1">
      <alignment horizontal="left" vertical="center"/>
      <protection hidden="1"/>
    </xf>
    <xf numFmtId="0" fontId="11" fillId="2" borderId="0" xfId="0" applyFont="1" applyFill="1" applyBorder="1" applyAlignment="1" applyProtection="1">
      <alignment horizontal="center" vertical="center" wrapText="1"/>
      <protection locked="0"/>
    </xf>
    <xf numFmtId="0" fontId="3" fillId="2" borderId="0" xfId="0" applyFont="1" applyFill="1" applyBorder="1" applyAlignment="1" applyProtection="1">
      <alignment wrapText="1"/>
      <protection hidden="1"/>
    </xf>
    <xf numFmtId="0" fontId="9" fillId="2" borderId="1" xfId="0" applyFont="1" applyFill="1" applyBorder="1" applyAlignment="1" applyProtection="1">
      <alignment vertical="center"/>
    </xf>
    <xf numFmtId="0" fontId="0" fillId="2" borderId="2" xfId="0" applyFill="1" applyBorder="1" applyAlignment="1" applyProtection="1">
      <alignment vertical="center"/>
    </xf>
    <xf numFmtId="0" fontId="0" fillId="2" borderId="3" xfId="0" applyFill="1" applyBorder="1" applyAlignment="1" applyProtection="1">
      <alignment vertical="center"/>
    </xf>
    <xf numFmtId="0" fontId="9" fillId="2" borderId="1" xfId="0" applyFont="1" applyFill="1" applyBorder="1" applyAlignment="1" applyProtection="1">
      <alignment vertical="center" shrinkToFit="1"/>
      <protection hidden="1"/>
    </xf>
    <xf numFmtId="0" fontId="0" fillId="2" borderId="2" xfId="0" applyFill="1" applyBorder="1" applyAlignment="1"/>
    <xf numFmtId="14" fontId="4" fillId="2" borderId="1" xfId="0" applyNumberFormat="1" applyFont="1" applyFill="1" applyBorder="1" applyAlignment="1" applyProtection="1">
      <alignment horizontal="center" vertical="center" shrinkToFit="1"/>
      <protection hidden="1"/>
    </xf>
    <xf numFmtId="0" fontId="4" fillId="2" borderId="3" xfId="0" applyFont="1" applyFill="1" applyBorder="1" applyAlignment="1">
      <alignment horizontal="center" vertical="center" shrinkToFit="1"/>
    </xf>
    <xf numFmtId="0" fontId="34" fillId="2" borderId="0" xfId="0" applyFont="1" applyFill="1" applyBorder="1" applyAlignment="1" applyProtection="1">
      <alignment horizontal="center" vertical="center"/>
      <protection hidden="1"/>
    </xf>
    <xf numFmtId="0" fontId="57" fillId="11" borderId="7" xfId="0" applyFont="1" applyFill="1" applyBorder="1" applyAlignment="1" applyProtection="1">
      <alignment horizontal="center" vertical="center" wrapText="1"/>
    </xf>
    <xf numFmtId="0" fontId="57" fillId="11" borderId="7" xfId="0" applyFont="1" applyFill="1" applyBorder="1" applyAlignment="1" applyProtection="1">
      <alignment horizontal="center" vertical="center"/>
    </xf>
    <xf numFmtId="166" fontId="4" fillId="2" borderId="1" xfId="0" applyNumberFormat="1" applyFont="1" applyFill="1" applyBorder="1" applyAlignment="1" applyProtection="1">
      <alignment horizontal="center" vertical="center"/>
      <protection hidden="1"/>
    </xf>
    <xf numFmtId="166" fontId="4" fillId="2" borderId="2" xfId="0" applyNumberFormat="1" applyFont="1" applyFill="1" applyBorder="1" applyAlignment="1" applyProtection="1">
      <alignment horizontal="center" vertical="center"/>
      <protection hidden="1"/>
    </xf>
    <xf numFmtId="166" fontId="4" fillId="2" borderId="3" xfId="0" applyNumberFormat="1" applyFont="1" applyFill="1" applyBorder="1" applyAlignment="1" applyProtection="1">
      <alignment horizontal="center" vertical="center"/>
      <protection hidden="1"/>
    </xf>
    <xf numFmtId="0" fontId="0" fillId="2" borderId="1" xfId="0" applyNumberFormat="1" applyFill="1" applyBorder="1" applyAlignment="1" applyProtection="1">
      <alignment horizontal="center" vertical="center"/>
      <protection hidden="1"/>
    </xf>
    <xf numFmtId="0" fontId="0" fillId="2" borderId="3" xfId="0" applyNumberFormat="1" applyFill="1" applyBorder="1" applyAlignment="1" applyProtection="1">
      <alignment horizontal="center" vertical="center"/>
      <protection hidden="1"/>
    </xf>
    <xf numFmtId="0" fontId="4" fillId="2" borderId="0" xfId="0" applyFont="1" applyFill="1" applyBorder="1" applyAlignment="1" applyProtection="1">
      <alignment horizontal="center" vertical="center"/>
      <protection hidden="1"/>
    </xf>
    <xf numFmtId="0" fontId="59" fillId="11" borderId="7" xfId="0" applyFont="1" applyFill="1" applyBorder="1" applyAlignment="1" applyProtection="1">
      <alignment horizontal="center" vertical="center"/>
    </xf>
    <xf numFmtId="0" fontId="9" fillId="2" borderId="0" xfId="0" applyFont="1" applyFill="1" applyBorder="1" applyAlignment="1" applyProtection="1">
      <alignment vertical="center" wrapText="1" shrinkToFit="1"/>
      <protection hidden="1"/>
    </xf>
    <xf numFmtId="14" fontId="7" fillId="2" borderId="0" xfId="0" applyNumberFormat="1" applyFont="1" applyFill="1" applyAlignment="1">
      <alignment horizontal="left" vertical="center"/>
    </xf>
    <xf numFmtId="164" fontId="11" fillId="2" borderId="0" xfId="0" applyNumberFormat="1" applyFont="1" applyFill="1" applyAlignment="1">
      <alignment horizontal="center" vertical="center"/>
    </xf>
    <xf numFmtId="0" fontId="11" fillId="2" borderId="0" xfId="0" applyFont="1" applyFill="1" applyAlignment="1">
      <alignment horizontal="center" vertical="center"/>
    </xf>
    <xf numFmtId="0" fontId="4" fillId="2" borderId="12" xfId="0" applyFont="1" applyFill="1" applyBorder="1" applyAlignment="1" applyProtection="1">
      <alignment horizontal="center" vertical="center"/>
      <protection hidden="1"/>
    </xf>
    <xf numFmtId="0" fontId="16" fillId="2" borderId="0" xfId="0" applyFont="1" applyFill="1" applyAlignment="1">
      <alignment horizontal="center" vertical="center"/>
    </xf>
    <xf numFmtId="0" fontId="0" fillId="2" borderId="0" xfId="0" applyFill="1" applyAlignment="1">
      <alignment vertical="center"/>
    </xf>
    <xf numFmtId="166" fontId="0" fillId="2" borderId="1" xfId="0" applyNumberFormat="1" applyFill="1" applyBorder="1" applyAlignment="1" applyProtection="1">
      <alignment horizontal="center" vertical="center"/>
      <protection locked="0"/>
    </xf>
    <xf numFmtId="166" fontId="0" fillId="2" borderId="2" xfId="0" applyNumberFormat="1" applyFill="1" applyBorder="1" applyAlignment="1" applyProtection="1">
      <alignment horizontal="center" vertical="center"/>
      <protection locked="0"/>
    </xf>
    <xf numFmtId="166" fontId="0" fillId="2" borderId="3" xfId="0" applyNumberFormat="1" applyFill="1" applyBorder="1" applyAlignment="1" applyProtection="1">
      <alignment horizontal="center" vertical="center"/>
      <protection locked="0"/>
    </xf>
    <xf numFmtId="0" fontId="12" fillId="2" borderId="0" xfId="0" applyFont="1" applyFill="1" applyBorder="1" applyAlignment="1" applyProtection="1">
      <alignment horizontal="center" vertical="center"/>
      <protection hidden="1"/>
    </xf>
    <xf numFmtId="0" fontId="0" fillId="2" borderId="4" xfId="0" applyFill="1" applyBorder="1" applyAlignment="1" applyProtection="1">
      <alignment vertical="center" shrinkToFit="1"/>
      <protection hidden="1"/>
    </xf>
    <xf numFmtId="0" fontId="0" fillId="2" borderId="5" xfId="0" applyFill="1" applyBorder="1" applyAlignment="1" applyProtection="1">
      <alignment vertical="center" shrinkToFit="1"/>
      <protection hidden="1"/>
    </xf>
    <xf numFmtId="0" fontId="0" fillId="2" borderId="6" xfId="0" applyFill="1" applyBorder="1" applyAlignment="1" applyProtection="1">
      <alignment vertical="center" shrinkToFit="1"/>
      <protection hidden="1"/>
    </xf>
    <xf numFmtId="0" fontId="8" fillId="2" borderId="1" xfId="0" applyNumberFormat="1" applyFont="1" applyFill="1" applyBorder="1" applyAlignment="1" applyProtection="1">
      <alignment horizontal="center" vertical="center"/>
      <protection hidden="1"/>
    </xf>
    <xf numFmtId="0" fontId="8" fillId="2" borderId="3" xfId="0" applyNumberFormat="1" applyFont="1" applyFill="1" applyBorder="1" applyAlignment="1" applyProtection="1">
      <alignment horizontal="center" vertical="center"/>
      <protection hidden="1"/>
    </xf>
    <xf numFmtId="0" fontId="49" fillId="11" borderId="7" xfId="0" applyFont="1" applyFill="1" applyBorder="1" applyAlignment="1" applyProtection="1">
      <alignment horizontal="center" vertical="center" shrinkToFit="1"/>
      <protection hidden="1"/>
    </xf>
    <xf numFmtId="0" fontId="61" fillId="11" borderId="7" xfId="0" applyFont="1" applyFill="1" applyBorder="1" applyAlignment="1" applyProtection="1">
      <alignment horizontal="center" vertical="center" wrapText="1"/>
    </xf>
    <xf numFmtId="0" fontId="57" fillId="11" borderId="2" xfId="0" applyFont="1" applyFill="1" applyBorder="1" applyAlignment="1" applyProtection="1">
      <alignment horizontal="center" vertical="center" wrapText="1"/>
    </xf>
    <xf numFmtId="0" fontId="57" fillId="11" borderId="3"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protection hidden="1"/>
    </xf>
    <xf numFmtId="0" fontId="0" fillId="2" borderId="2" xfId="0" applyFill="1" applyBorder="1" applyAlignment="1" applyProtection="1">
      <alignment vertical="center" shrinkToFit="1"/>
      <protection hidden="1"/>
    </xf>
    <xf numFmtId="0" fontId="0" fillId="2" borderId="3" xfId="0" applyFill="1" applyBorder="1" applyAlignment="1" applyProtection="1">
      <alignment vertical="center" shrinkToFit="1"/>
      <protection hidden="1"/>
    </xf>
    <xf numFmtId="0" fontId="9" fillId="2" borderId="1" xfId="0" applyNumberFormat="1" applyFont="1" applyFill="1" applyBorder="1" applyAlignment="1" applyProtection="1">
      <alignment vertical="center" shrinkToFit="1"/>
      <protection hidden="1"/>
    </xf>
    <xf numFmtId="0" fontId="0" fillId="2" borderId="2" xfId="0" applyNumberFormat="1" applyFill="1" applyBorder="1" applyAlignment="1" applyProtection="1">
      <alignment vertical="center" shrinkToFit="1"/>
      <protection hidden="1"/>
    </xf>
    <xf numFmtId="0" fontId="0" fillId="2" borderId="3" xfId="0" applyNumberFormat="1" applyFill="1" applyBorder="1" applyAlignment="1" applyProtection="1">
      <alignment vertical="center" shrinkToFit="1"/>
      <protection hidden="1"/>
    </xf>
    <xf numFmtId="0" fontId="9" fillId="2" borderId="1" xfId="0" applyNumberFormat="1" applyFont="1" applyFill="1" applyBorder="1" applyAlignment="1" applyProtection="1">
      <alignment horizontal="center" vertical="center"/>
    </xf>
    <xf numFmtId="0" fontId="0" fillId="2" borderId="2" xfId="0" applyNumberFormat="1" applyFill="1" applyBorder="1" applyAlignment="1" applyProtection="1">
      <alignment horizontal="center" vertical="center"/>
    </xf>
    <xf numFmtId="0" fontId="0" fillId="2" borderId="3" xfId="0" applyNumberFormat="1" applyFill="1" applyBorder="1" applyAlignment="1" applyProtection="1">
      <alignment horizontal="center" vertical="center"/>
    </xf>
    <xf numFmtId="3" fontId="0" fillId="2" borderId="1" xfId="0" applyNumberFormat="1" applyFill="1" applyBorder="1" applyAlignment="1" applyProtection="1">
      <alignment horizontal="center" vertical="center"/>
    </xf>
    <xf numFmtId="3" fontId="0" fillId="2" borderId="2" xfId="0" applyNumberFormat="1" applyFill="1" applyBorder="1" applyAlignment="1" applyProtection="1">
      <alignment horizontal="center" vertical="center"/>
    </xf>
    <xf numFmtId="3" fontId="0" fillId="2" borderId="3" xfId="0" applyNumberFormat="1" applyFill="1" applyBorder="1" applyAlignment="1" applyProtection="1">
      <alignment horizontal="center" vertical="center"/>
    </xf>
    <xf numFmtId="0" fontId="27" fillId="2" borderId="12" xfId="0" applyFont="1" applyFill="1" applyBorder="1" applyAlignment="1" applyProtection="1">
      <alignment vertical="center" wrapText="1"/>
      <protection hidden="1"/>
    </xf>
    <xf numFmtId="0" fontId="27" fillId="2" borderId="0" xfId="0" applyFont="1" applyFill="1" applyBorder="1" applyAlignment="1" applyProtection="1">
      <alignment vertical="center" wrapText="1"/>
      <protection hidden="1"/>
    </xf>
    <xf numFmtId="0" fontId="0" fillId="2" borderId="1" xfId="0" applyFill="1" applyBorder="1" applyAlignment="1" applyProtection="1">
      <alignment vertical="center" shrinkToFit="1"/>
    </xf>
    <xf numFmtId="0" fontId="0" fillId="2" borderId="2" xfId="0" applyFill="1" applyBorder="1" applyAlignment="1" applyProtection="1">
      <alignment vertical="center" shrinkToFit="1"/>
    </xf>
    <xf numFmtId="0" fontId="5" fillId="2" borderId="0" xfId="0" applyFont="1" applyFill="1" applyBorder="1" applyAlignment="1">
      <alignment horizontal="center" vertical="center"/>
    </xf>
    <xf numFmtId="0" fontId="35" fillId="2" borderId="1" xfId="2" applyFill="1" applyBorder="1" applyAlignment="1" applyProtection="1">
      <alignment vertical="center"/>
    </xf>
    <xf numFmtId="0" fontId="20" fillId="2" borderId="0" xfId="0" applyFont="1" applyFill="1" applyBorder="1" applyAlignment="1" applyProtection="1">
      <alignment vertical="center"/>
    </xf>
    <xf numFmtId="3" fontId="0" fillId="2" borderId="4" xfId="0" applyNumberFormat="1" applyFill="1" applyBorder="1" applyAlignment="1" applyProtection="1">
      <alignment horizontal="center" vertical="center"/>
    </xf>
    <xf numFmtId="3" fontId="0" fillId="2" borderId="5" xfId="0" applyNumberFormat="1" applyFill="1" applyBorder="1" applyAlignment="1" applyProtection="1">
      <alignment horizontal="center" vertical="center"/>
    </xf>
    <xf numFmtId="3" fontId="0" fillId="2" borderId="6" xfId="0" applyNumberFormat="1" applyFill="1" applyBorder="1" applyAlignment="1" applyProtection="1">
      <alignment horizontal="center" vertical="center"/>
    </xf>
    <xf numFmtId="0" fontId="23" fillId="2" borderId="0" xfId="0" applyFont="1" applyFill="1" applyBorder="1" applyAlignment="1" applyProtection="1">
      <alignment horizontal="center" shrinkToFit="1"/>
      <protection hidden="1"/>
    </xf>
    <xf numFmtId="0" fontId="23" fillId="2" borderId="5" xfId="0" applyFont="1" applyFill="1" applyBorder="1" applyAlignment="1" applyProtection="1">
      <alignment horizontal="center" shrinkToFit="1"/>
      <protection hidden="1"/>
    </xf>
    <xf numFmtId="0" fontId="0" fillId="2" borderId="4" xfId="0" applyNumberFormat="1" applyFill="1" applyBorder="1" applyAlignment="1" applyProtection="1">
      <alignment vertical="center" shrinkToFit="1"/>
      <protection hidden="1"/>
    </xf>
    <xf numFmtId="0" fontId="0" fillId="2" borderId="5" xfId="0" applyNumberFormat="1" applyFill="1" applyBorder="1" applyAlignment="1" applyProtection="1">
      <alignment vertical="center" shrinkToFit="1"/>
      <protection hidden="1"/>
    </xf>
    <xf numFmtId="0" fontId="0" fillId="2" borderId="6" xfId="0" applyNumberFormat="1" applyFill="1" applyBorder="1" applyAlignment="1" applyProtection="1">
      <alignment vertical="center" shrinkToFit="1"/>
      <protection hidden="1"/>
    </xf>
    <xf numFmtId="0" fontId="57" fillId="11" borderId="11" xfId="0" applyFont="1" applyFill="1" applyBorder="1" applyAlignment="1" applyProtection="1">
      <alignment horizontal="center" vertical="center" textRotation="90" shrinkToFit="1"/>
    </xf>
    <xf numFmtId="0" fontId="57" fillId="11" borderId="4" xfId="0" applyFont="1" applyFill="1" applyBorder="1" applyAlignment="1" applyProtection="1">
      <alignment horizontal="center" vertical="center" textRotation="90" shrinkToFit="1"/>
    </xf>
    <xf numFmtId="0" fontId="20" fillId="2" borderId="0" xfId="0" applyNumberFormat="1" applyFont="1" applyFill="1" applyBorder="1" applyAlignment="1" applyProtection="1">
      <alignment horizontal="center" vertical="center" shrinkToFit="1"/>
      <protection hidden="1"/>
    </xf>
    <xf numFmtId="9" fontId="0" fillId="2" borderId="4" xfId="0" applyNumberFormat="1" applyFill="1" applyBorder="1" applyAlignment="1" applyProtection="1">
      <alignment horizontal="center" vertical="center" shrinkToFit="1"/>
      <protection hidden="1"/>
    </xf>
    <xf numFmtId="9" fontId="0" fillId="2" borderId="6" xfId="0" applyNumberFormat="1" applyFill="1" applyBorder="1" applyAlignment="1" applyProtection="1">
      <alignment horizontal="center" vertical="center" shrinkToFit="1"/>
      <protection hidden="1"/>
    </xf>
    <xf numFmtId="165" fontId="4" fillId="2" borderId="1" xfId="0" applyNumberFormat="1" applyFont="1" applyFill="1" applyBorder="1" applyAlignment="1" applyProtection="1">
      <alignment horizontal="center" vertical="center" shrinkToFit="1"/>
      <protection hidden="1"/>
    </xf>
    <xf numFmtId="165" fontId="0" fillId="2" borderId="2" xfId="0" applyNumberFormat="1" applyFill="1" applyBorder="1" applyAlignment="1" applyProtection="1">
      <alignment horizontal="center" vertical="center" shrinkToFit="1"/>
      <protection hidden="1"/>
    </xf>
    <xf numFmtId="165" fontId="0" fillId="2" borderId="3" xfId="0" applyNumberFormat="1" applyFill="1" applyBorder="1" applyAlignment="1" applyProtection="1">
      <alignment horizontal="center" vertical="center" shrinkToFit="1"/>
      <protection hidden="1"/>
    </xf>
    <xf numFmtId="49" fontId="0" fillId="2" borderId="4" xfId="0" applyNumberFormat="1" applyFill="1" applyBorder="1" applyAlignment="1" applyProtection="1">
      <alignment horizontal="center" vertical="center"/>
      <protection hidden="1"/>
    </xf>
    <xf numFmtId="0" fontId="0" fillId="2" borderId="6" xfId="0" applyNumberFormat="1" applyFill="1" applyBorder="1" applyAlignment="1" applyProtection="1">
      <alignment horizontal="center" vertical="center"/>
      <protection hidden="1"/>
    </xf>
    <xf numFmtId="0" fontId="0" fillId="2" borderId="4" xfId="0" applyNumberFormat="1" applyFill="1" applyBorder="1" applyAlignment="1" applyProtection="1">
      <alignment horizontal="center" vertical="center"/>
      <protection hidden="1"/>
    </xf>
    <xf numFmtId="0" fontId="25" fillId="2" borderId="0" xfId="0" applyFont="1" applyFill="1" applyAlignment="1">
      <alignment horizontal="center" vertical="center"/>
    </xf>
    <xf numFmtId="0" fontId="6" fillId="2" borderId="0" xfId="0" applyFont="1" applyFill="1" applyAlignment="1">
      <alignment vertical="center"/>
    </xf>
    <xf numFmtId="0" fontId="24" fillId="2" borderId="7" xfId="0" applyNumberFormat="1" applyFont="1" applyFill="1" applyBorder="1" applyAlignment="1" applyProtection="1">
      <alignment horizontal="center" vertical="center"/>
      <protection hidden="1"/>
    </xf>
    <xf numFmtId="0" fontId="21" fillId="2" borderId="23" xfId="0" applyFont="1" applyFill="1" applyBorder="1" applyAlignment="1">
      <alignment horizontal="left" vertical="top" wrapText="1"/>
    </xf>
    <xf numFmtId="0" fontId="6" fillId="2" borderId="0" xfId="0" applyFont="1" applyFill="1" applyBorder="1" applyAlignment="1">
      <alignment horizontal="center" vertical="center" wrapText="1"/>
    </xf>
    <xf numFmtId="0" fontId="0" fillId="2" borderId="3" xfId="0" applyFill="1" applyBorder="1" applyAlignment="1" applyProtection="1">
      <alignment vertical="center" shrinkToFit="1"/>
    </xf>
    <xf numFmtId="0" fontId="0" fillId="2" borderId="1" xfId="0" applyFill="1" applyBorder="1" applyAlignment="1" applyProtection="1">
      <alignment horizontal="right" vertical="center"/>
    </xf>
    <xf numFmtId="0" fontId="0" fillId="2" borderId="2" xfId="0" applyFill="1" applyBorder="1" applyAlignment="1" applyProtection="1">
      <alignment horizontal="right" vertical="center"/>
    </xf>
    <xf numFmtId="0" fontId="9" fillId="2" borderId="2" xfId="0" applyNumberFormat="1" applyFont="1" applyFill="1" applyBorder="1" applyAlignment="1" applyProtection="1">
      <alignment vertical="center"/>
    </xf>
    <xf numFmtId="0" fontId="0" fillId="2" borderId="2" xfId="0" applyNumberFormat="1" applyFill="1" applyBorder="1" applyAlignment="1" applyProtection="1">
      <alignment vertical="center"/>
    </xf>
    <xf numFmtId="0" fontId="0" fillId="2" borderId="3" xfId="0" applyNumberFormat="1" applyFill="1" applyBorder="1" applyAlignment="1" applyProtection="1">
      <alignment vertical="center"/>
    </xf>
    <xf numFmtId="164" fontId="20" fillId="2" borderId="0" xfId="0" applyNumberFormat="1" applyFont="1" applyFill="1" applyBorder="1" applyAlignment="1" applyProtection="1">
      <alignment horizontal="center" vertical="center" shrinkToFit="1"/>
    </xf>
    <xf numFmtId="164" fontId="9" fillId="2" borderId="1" xfId="0" applyNumberFormat="1" applyFont="1" applyFill="1" applyBorder="1" applyAlignment="1" applyProtection="1">
      <alignment vertical="center"/>
    </xf>
    <xf numFmtId="164" fontId="0" fillId="2" borderId="2" xfId="0" applyNumberFormat="1" applyFill="1" applyBorder="1" applyAlignment="1" applyProtection="1">
      <alignment vertical="center"/>
    </xf>
    <xf numFmtId="164" fontId="0" fillId="2" borderId="3" xfId="0" applyNumberFormat="1" applyFill="1" applyBorder="1" applyAlignment="1" applyProtection="1">
      <alignment vertical="center"/>
    </xf>
    <xf numFmtId="0" fontId="3" fillId="2" borderId="7" xfId="0" applyNumberFormat="1" applyFont="1" applyFill="1" applyBorder="1" applyAlignment="1" applyProtection="1">
      <alignment horizontal="center" vertical="center"/>
      <protection hidden="1"/>
    </xf>
    <xf numFmtId="0" fontId="59" fillId="11" borderId="11" xfId="0" applyFont="1" applyFill="1" applyBorder="1" applyAlignment="1" applyProtection="1">
      <alignment horizontal="center" vertical="center"/>
    </xf>
    <xf numFmtId="0" fontId="59" fillId="11" borderId="12" xfId="0" applyFont="1" applyFill="1" applyBorder="1" applyAlignment="1" applyProtection="1">
      <alignment horizontal="center" vertical="center"/>
    </xf>
    <xf numFmtId="0" fontId="59" fillId="11" borderId="13" xfId="0" applyFont="1" applyFill="1" applyBorder="1" applyAlignment="1" applyProtection="1">
      <alignment horizontal="center" vertical="center"/>
    </xf>
    <xf numFmtId="0" fontId="59" fillId="11" borderId="4" xfId="0" applyFont="1" applyFill="1" applyBorder="1" applyAlignment="1" applyProtection="1">
      <alignment horizontal="center" vertical="center"/>
    </xf>
    <xf numFmtId="0" fontId="59" fillId="11" borderId="5" xfId="0" applyFont="1" applyFill="1" applyBorder="1" applyAlignment="1" applyProtection="1">
      <alignment horizontal="center" vertical="center"/>
    </xf>
    <xf numFmtId="0" fontId="59" fillId="11" borderId="6" xfId="0" applyFont="1" applyFill="1" applyBorder="1" applyAlignment="1" applyProtection="1">
      <alignment horizontal="center" vertical="center"/>
    </xf>
    <xf numFmtId="0" fontId="40" fillId="3" borderId="34" xfId="0" applyFont="1" applyFill="1" applyBorder="1" applyAlignment="1">
      <alignment horizontal="center" vertical="center" wrapText="1"/>
    </xf>
    <xf numFmtId="0" fontId="40" fillId="3" borderId="32" xfId="0" applyFont="1" applyFill="1" applyBorder="1" applyAlignment="1">
      <alignment horizontal="center" vertical="center" wrapText="1"/>
    </xf>
    <xf numFmtId="0" fontId="40" fillId="3" borderId="29" xfId="0" applyFont="1" applyFill="1" applyBorder="1" applyAlignment="1">
      <alignment horizontal="center" vertical="center" wrapText="1"/>
    </xf>
    <xf numFmtId="0" fontId="40" fillId="3" borderId="30" xfId="0" applyFont="1" applyFill="1" applyBorder="1" applyAlignment="1">
      <alignment horizontal="center" vertical="center" wrapText="1"/>
    </xf>
    <xf numFmtId="0" fontId="40" fillId="3" borderId="31" xfId="0" applyFont="1" applyFill="1" applyBorder="1" applyAlignment="1">
      <alignment horizontal="center" vertical="center" wrapText="1"/>
    </xf>
    <xf numFmtId="0" fontId="70" fillId="3" borderId="29" xfId="0" applyFont="1" applyFill="1" applyBorder="1" applyAlignment="1">
      <alignment horizontal="left" wrapText="1"/>
    </xf>
    <xf numFmtId="0" fontId="70" fillId="3" borderId="30" xfId="0" applyFont="1" applyFill="1" applyBorder="1" applyAlignment="1">
      <alignment horizontal="left" wrapText="1"/>
    </xf>
    <xf numFmtId="0" fontId="70" fillId="3" borderId="31" xfId="0" applyFont="1" applyFill="1" applyBorder="1" applyAlignment="1">
      <alignment horizontal="left" wrapText="1"/>
    </xf>
    <xf numFmtId="0" fontId="70" fillId="4" borderId="29" xfId="0" applyFont="1" applyFill="1" applyBorder="1" applyAlignment="1">
      <alignment horizontal="left" wrapText="1"/>
    </xf>
    <xf numFmtId="0" fontId="70" fillId="4" borderId="30" xfId="0" applyFont="1" applyFill="1" applyBorder="1" applyAlignment="1">
      <alignment horizontal="left" wrapText="1"/>
    </xf>
    <xf numFmtId="0" fontId="70" fillId="4" borderId="31" xfId="0" applyFont="1" applyFill="1" applyBorder="1" applyAlignment="1">
      <alignment horizontal="left" wrapText="1"/>
    </xf>
    <xf numFmtId="0" fontId="70" fillId="5" borderId="29" xfId="0" applyFont="1" applyFill="1" applyBorder="1" applyAlignment="1">
      <alignment horizontal="left" wrapText="1"/>
    </xf>
    <xf numFmtId="0" fontId="70" fillId="5" borderId="30" xfId="0" applyFont="1" applyFill="1" applyBorder="1" applyAlignment="1">
      <alignment horizontal="left" wrapText="1"/>
    </xf>
    <xf numFmtId="0" fontId="70" fillId="5" borderId="31" xfId="0" applyFont="1" applyFill="1" applyBorder="1" applyAlignment="1">
      <alignment horizontal="left" wrapText="1"/>
    </xf>
    <xf numFmtId="0" fontId="66" fillId="0" borderId="35" xfId="0" applyFont="1" applyFill="1" applyBorder="1" applyAlignment="1">
      <alignment horizontal="center" vertical="center" wrapText="1"/>
    </xf>
    <xf numFmtId="0" fontId="66" fillId="0" borderId="0" xfId="0" applyFont="1" applyFill="1" applyBorder="1" applyAlignment="1">
      <alignment horizontal="center" vertical="center" wrapText="1"/>
    </xf>
    <xf numFmtId="0" fontId="42" fillId="0" borderId="35" xfId="0" applyFont="1" applyBorder="1" applyAlignment="1">
      <alignment horizontal="center" wrapText="1"/>
    </xf>
    <xf numFmtId="0" fontId="42" fillId="0" borderId="0" xfId="0" applyFont="1" applyBorder="1" applyAlignment="1">
      <alignment horizontal="center" wrapText="1"/>
    </xf>
    <xf numFmtId="14" fontId="70" fillId="3" borderId="30" xfId="0" applyNumberFormat="1" applyFont="1" applyFill="1" applyBorder="1" applyAlignment="1">
      <alignment horizontal="left" wrapText="1"/>
    </xf>
  </cellXfs>
  <cellStyles count="4">
    <cellStyle name="Euro" xfId="1"/>
    <cellStyle name="Hiperligação" xfId="2" builtinId="8"/>
    <cellStyle name="Normal" xfId="0" builtinId="0"/>
    <cellStyle name="Normal 3" xfId="3"/>
  </cellStyles>
  <dxfs count="23">
    <dxf>
      <fill>
        <patternFill>
          <bgColor indexed="9"/>
        </patternFill>
      </fill>
    </dxf>
    <dxf>
      <fill>
        <patternFill>
          <bgColor indexed="9"/>
        </patternFill>
      </fill>
    </dxf>
    <dxf>
      <fill>
        <patternFill patternType="solid">
          <bgColor indexed="9"/>
        </patternFill>
      </fill>
    </dxf>
    <dxf>
      <fill>
        <patternFill>
          <bgColor indexed="42"/>
        </patternFill>
      </fill>
    </dxf>
    <dxf>
      <fill>
        <patternFill>
          <bgColor indexed="10"/>
        </patternFill>
      </fill>
    </dxf>
    <dxf>
      <fill>
        <patternFill>
          <bgColor indexed="47"/>
        </patternFill>
      </fill>
    </dxf>
    <dxf>
      <fill>
        <patternFill>
          <bgColor indexed="47"/>
        </patternFill>
      </fill>
    </dxf>
    <dxf>
      <fill>
        <patternFill>
          <bgColor indexed="47"/>
        </patternFill>
      </fill>
    </dxf>
    <dxf>
      <fill>
        <patternFill>
          <bgColor indexed="9"/>
        </patternFill>
      </fill>
    </dxf>
    <dxf>
      <fill>
        <patternFill patternType="solid">
          <bgColor indexed="9"/>
        </patternFill>
      </fill>
      <border>
        <left/>
        <right/>
        <top/>
        <bottom/>
      </border>
    </dxf>
    <dxf>
      <fill>
        <patternFill>
          <bgColor indexed="9"/>
        </patternFill>
      </fill>
    </dxf>
    <dxf>
      <fill>
        <patternFill patternType="solid">
          <bgColor indexed="9"/>
        </patternFill>
      </fill>
      <border>
        <left/>
        <right/>
        <top/>
        <bottom/>
      </border>
    </dxf>
    <dxf>
      <fill>
        <patternFill>
          <bgColor indexed="9"/>
        </patternFill>
      </fill>
    </dxf>
    <dxf>
      <fill>
        <patternFill patternType="solid">
          <bgColor indexed="9"/>
        </patternFill>
      </fill>
      <border>
        <left/>
        <right/>
        <top/>
        <bottom/>
      </border>
    </dxf>
    <dxf>
      <fill>
        <patternFill patternType="solid">
          <bgColor indexed="9"/>
        </patternFill>
      </fill>
    </dxf>
    <dxf>
      <fill>
        <patternFill>
          <bgColor indexed="9"/>
        </patternFill>
      </fill>
      <border>
        <left/>
        <right/>
        <top/>
        <bottom/>
      </border>
    </dxf>
    <dxf>
      <fill>
        <patternFill patternType="solid">
          <bgColor indexed="9"/>
        </patternFill>
      </fill>
    </dxf>
    <dxf>
      <fill>
        <patternFill>
          <bgColor indexed="9"/>
        </patternFill>
      </fill>
    </dxf>
    <dxf>
      <fill>
        <patternFill patternType="solid">
          <bgColor indexed="9"/>
        </patternFill>
      </fill>
      <border>
        <left/>
        <right/>
        <top/>
        <bottom/>
      </border>
    </dxf>
    <dxf>
      <fill>
        <patternFill>
          <bgColor indexed="9"/>
        </patternFill>
      </fill>
    </dxf>
    <dxf>
      <fill>
        <patternFill>
          <bgColor indexed="42"/>
        </patternFill>
      </fill>
    </dxf>
    <dxf>
      <fill>
        <patternFill>
          <bgColor indexed="42"/>
        </patternFill>
      </fill>
    </dxf>
    <dxf>
      <border>
        <left/>
        <right/>
        <top style="thin">
          <color indexed="64"/>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600" b="0" i="0" u="none" strike="noStrike" baseline="0">
                <a:solidFill>
                  <a:srgbClr val="000000"/>
                </a:solidFill>
                <a:latin typeface="Arial"/>
                <a:ea typeface="Arial"/>
                <a:cs typeface="Arial"/>
              </a:defRPr>
            </a:pPr>
            <a:r>
              <a:rPr lang="pt-PT"/>
              <a:t>Síntese da Avaliação</a:t>
            </a:r>
          </a:p>
        </c:rich>
      </c:tx>
      <c:layout>
        <c:manualLayout>
          <c:xMode val="edge"/>
          <c:yMode val="edge"/>
          <c:x val="0.35687721516562493"/>
          <c:y val="3.9840750243298237E-2"/>
        </c:manualLayout>
      </c:layout>
      <c:overlay val="0"/>
      <c:spPr>
        <a:noFill/>
        <a:ln w="25400">
          <a:noFill/>
        </a:ln>
      </c:spPr>
    </c:title>
    <c:autoTitleDeleted val="0"/>
    <c:plotArea>
      <c:layout>
        <c:manualLayout>
          <c:layoutTarget val="inner"/>
          <c:xMode val="edge"/>
          <c:yMode val="edge"/>
          <c:x val="7.5773965509764757E-2"/>
          <c:y val="0.14254271575736868"/>
          <c:w val="0.85790417988796075"/>
          <c:h val="0.69294741319390574"/>
        </c:manualLayout>
      </c:layout>
      <c:barChart>
        <c:barDir val="col"/>
        <c:grouping val="clustered"/>
        <c:varyColors val="0"/>
        <c:ser>
          <c:idx val="0"/>
          <c:order val="0"/>
          <c:spPr>
            <a:solidFill>
              <a:srgbClr val="9999FF"/>
            </a:solidFill>
            <a:ln w="12700">
              <a:solidFill>
                <a:srgbClr val="000000"/>
              </a:solidFill>
              <a:prstDash val="solid"/>
            </a:ln>
          </c:spPr>
          <c:invertIfNegative val="0"/>
          <c:dLbls>
            <c:spPr>
              <a:noFill/>
              <a:ln w="25400">
                <a:noFill/>
              </a:ln>
            </c:spPr>
            <c:txPr>
              <a:bodyPr/>
              <a:lstStyle/>
              <a:p>
                <a:pPr>
                  <a:defRPr sz="775" b="0" i="0" u="none" strike="noStrike" baseline="0">
                    <a:solidFill>
                      <a:srgbClr val="000000"/>
                    </a:solidFill>
                    <a:latin typeface="Arial"/>
                    <a:ea typeface="Arial"/>
                    <a:cs typeface="Arial"/>
                  </a:defRPr>
                </a:pPr>
                <a:endParaRPr lang="pt-P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RelatorioFormador!$AD$111:$AD$115</c:f>
              <c:strCache>
                <c:ptCount val="5"/>
                <c:pt idx="0">
                  <c:v>excelente</c:v>
                </c:pt>
                <c:pt idx="1">
                  <c:v>muito bom</c:v>
                </c:pt>
                <c:pt idx="2">
                  <c:v>bom</c:v>
                </c:pt>
                <c:pt idx="3">
                  <c:v>regular</c:v>
                </c:pt>
                <c:pt idx="4">
                  <c:v>insuficiente</c:v>
                </c:pt>
              </c:strCache>
            </c:strRef>
          </c:cat>
          <c:val>
            <c:numRef>
              <c:f>RelatorioFormador!$AE$111:$AE$115</c:f>
              <c:numCache>
                <c:formatCode>General</c:formatCode>
                <c:ptCount val="5"/>
                <c:pt idx="0">
                  <c:v>0</c:v>
                </c:pt>
                <c:pt idx="1">
                  <c:v>0</c:v>
                </c:pt>
                <c:pt idx="2">
                  <c:v>0</c:v>
                </c:pt>
                <c:pt idx="3">
                  <c:v>0</c:v>
                </c:pt>
                <c:pt idx="4">
                  <c:v>0</c:v>
                </c:pt>
              </c:numCache>
            </c:numRef>
          </c:val>
        </c:ser>
        <c:dLbls>
          <c:showLegendKey val="0"/>
          <c:showVal val="1"/>
          <c:showCatName val="0"/>
          <c:showSerName val="0"/>
          <c:showPercent val="0"/>
          <c:showBubbleSize val="0"/>
        </c:dLbls>
        <c:gapWidth val="150"/>
        <c:axId val="75724288"/>
        <c:axId val="75743616"/>
      </c:barChart>
      <c:catAx>
        <c:axId val="75724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600" b="0" i="0" u="none" strike="noStrike" baseline="0">
                <a:solidFill>
                  <a:srgbClr val="000000"/>
                </a:solidFill>
                <a:latin typeface="Arial"/>
                <a:ea typeface="Arial"/>
                <a:cs typeface="Arial"/>
              </a:defRPr>
            </a:pPr>
            <a:endParaRPr lang="pt-PT"/>
          </a:p>
        </c:txPr>
        <c:crossAx val="75743616"/>
        <c:crosses val="autoZero"/>
        <c:auto val="1"/>
        <c:lblAlgn val="ctr"/>
        <c:lblOffset val="100"/>
        <c:tickLblSkip val="1"/>
        <c:tickMarkSkip val="1"/>
        <c:noMultiLvlLbl val="0"/>
      </c:catAx>
      <c:valAx>
        <c:axId val="7574361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pt-PT"/>
          </a:p>
        </c:txPr>
        <c:crossAx val="7572428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pt-PT"/>
    </a:p>
  </c:txPr>
  <c:printSettings>
    <c:headerFooter alignWithMargins="0"/>
    <c:pageMargins b="1" l="0.75000000000000278" r="0.75000000000000278"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07011922018434"/>
          <c:y val="0.26568313552802025"/>
          <c:w val="0.3615177075729869"/>
          <c:h val="0.45756540007603475"/>
        </c:manualLayout>
      </c:layout>
      <c:pieChart>
        <c:varyColors val="1"/>
        <c:ser>
          <c:idx val="0"/>
          <c:order val="0"/>
          <c:spPr>
            <a:solidFill>
              <a:srgbClr val="9999FF"/>
            </a:solidFill>
            <a:ln w="12700">
              <a:solidFill>
                <a:srgbClr val="000000"/>
              </a:solidFill>
              <a:prstDash val="solid"/>
            </a:ln>
          </c:spPr>
          <c:explosion val="25"/>
          <c:dPt>
            <c:idx val="1"/>
            <c:bubble3D val="0"/>
            <c:spPr>
              <a:solidFill>
                <a:srgbClr val="993366"/>
              </a:solidFill>
              <a:ln w="12700">
                <a:solidFill>
                  <a:srgbClr val="000000"/>
                </a:solidFill>
                <a:prstDash val="solid"/>
              </a:ln>
            </c:spPr>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Lbls>
            <c:numFmt formatCode="0%" sourceLinked="0"/>
            <c:spPr>
              <a:noFill/>
              <a:ln w="25400">
                <a:noFill/>
              </a:ln>
            </c:spPr>
            <c:txPr>
              <a:bodyPr/>
              <a:lstStyle/>
              <a:p>
                <a:pPr>
                  <a:defRPr sz="550" b="0" i="0" u="none" strike="noStrike" baseline="0">
                    <a:solidFill>
                      <a:srgbClr val="000000"/>
                    </a:solidFill>
                    <a:latin typeface="Arial"/>
                    <a:ea typeface="Arial"/>
                    <a:cs typeface="Arial"/>
                  </a:defRPr>
                </a:pPr>
                <a:endParaRPr lang="pt-PT"/>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RelatorioFormador!$AE$48:$AE$53</c:f>
              <c:strCache>
                <c:ptCount val="6"/>
                <c:pt idx="0">
                  <c:v>PE</c:v>
                </c:pt>
                <c:pt idx="1">
                  <c:v>1º C</c:v>
                </c:pt>
                <c:pt idx="2">
                  <c:v>2º C</c:v>
                </c:pt>
                <c:pt idx="3">
                  <c:v>3º C/sec</c:v>
                </c:pt>
                <c:pt idx="5">
                  <c:v>EE</c:v>
                </c:pt>
              </c:strCache>
            </c:strRef>
          </c:cat>
          <c:val>
            <c:numRef>
              <c:f>RelatorioFormador!$AF$48:$AF$53</c:f>
              <c:numCache>
                <c:formatCode>General</c:formatCode>
                <c:ptCount val="6"/>
                <c:pt idx="0">
                  <c:v>0</c:v>
                </c:pt>
                <c:pt idx="1">
                  <c:v>0</c:v>
                </c:pt>
                <c:pt idx="2">
                  <c:v>0</c:v>
                </c:pt>
                <c:pt idx="3">
                  <c:v>0</c:v>
                </c:pt>
                <c:pt idx="4">
                  <c:v>0</c:v>
                </c:pt>
                <c:pt idx="5">
                  <c:v>0</c:v>
                </c:pt>
              </c:numCache>
            </c:numRef>
          </c:val>
        </c:ser>
        <c:dLbls>
          <c:showLegendKey val="0"/>
          <c:showVal val="0"/>
          <c:showCatName val="1"/>
          <c:showSerName val="0"/>
          <c:showPercent val="1"/>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pt-PT"/>
    </a:p>
  </c:txPr>
  <c:printSettings>
    <c:headerFooter alignWithMargins="0"/>
    <c:pageMargins b="1" l="0.75000000000000278" r="0.75000000000000278"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8406655134784194"/>
          <c:y val="0.32442763207245506"/>
          <c:w val="0.63461751285599477"/>
          <c:h val="0.35114520177253633"/>
        </c:manualLayout>
      </c:layout>
      <c:pie3DChart>
        <c:varyColors val="1"/>
        <c:ser>
          <c:idx val="0"/>
          <c:order val="0"/>
          <c:spPr>
            <a:solidFill>
              <a:srgbClr val="9999FF"/>
            </a:solidFill>
            <a:ln w="12700">
              <a:solidFill>
                <a:srgbClr val="000000"/>
              </a:solidFill>
              <a:prstDash val="solid"/>
            </a:ln>
          </c:spPr>
          <c:explosion val="25"/>
          <c:dPt>
            <c:idx val="0"/>
            <c:bubble3D val="0"/>
            <c:spPr>
              <a:gradFill rotWithShape="0">
                <a:gsLst>
                  <a:gs pos="0">
                    <a:srgbClr val="FFFF00"/>
                  </a:gs>
                  <a:gs pos="100000">
                    <a:srgbClr val="FFFF00">
                      <a:gamma/>
                      <a:shade val="46275"/>
                      <a:invGamma/>
                    </a:srgbClr>
                  </a:gs>
                </a:gsLst>
                <a:lin ang="5400000" scaled="1"/>
              </a:gradFill>
              <a:ln w="12700">
                <a:solidFill>
                  <a:srgbClr val="000000"/>
                </a:solidFill>
                <a:prstDash val="solid"/>
              </a:ln>
            </c:spPr>
          </c:dPt>
          <c:dPt>
            <c:idx val="1"/>
            <c:bubble3D val="0"/>
            <c:spPr>
              <a:gradFill rotWithShape="0">
                <a:gsLst>
                  <a:gs pos="0">
                    <a:srgbClr val="CCFFFF"/>
                  </a:gs>
                  <a:gs pos="100000">
                    <a:srgbClr val="CCFFFF">
                      <a:gamma/>
                      <a:shade val="46275"/>
                      <a:invGamma/>
                    </a:srgbClr>
                  </a:gs>
                </a:gsLst>
                <a:lin ang="5400000" scaled="1"/>
              </a:gradFill>
              <a:ln w="12700">
                <a:solidFill>
                  <a:srgbClr val="000000"/>
                </a:solidFill>
                <a:prstDash val="solid"/>
              </a:ln>
            </c:spPr>
          </c:dPt>
          <c:dLbls>
            <c:numFmt formatCode="0%" sourceLinked="0"/>
            <c:spPr>
              <a:noFill/>
              <a:ln w="25400">
                <a:noFill/>
              </a:ln>
            </c:spPr>
            <c:txPr>
              <a:bodyPr/>
              <a:lstStyle/>
              <a:p>
                <a:pPr>
                  <a:defRPr sz="825" b="0" i="0" u="none" strike="noStrike" baseline="0">
                    <a:solidFill>
                      <a:srgbClr val="000000"/>
                    </a:solidFill>
                    <a:latin typeface="Arial"/>
                    <a:ea typeface="Arial"/>
                    <a:cs typeface="Arial"/>
                  </a:defRPr>
                </a:pPr>
                <a:endParaRPr lang="pt-PT"/>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RelatorioFormador!$AE$64:$AE$65</c:f>
              <c:strCache>
                <c:ptCount val="2"/>
                <c:pt idx="0">
                  <c:v>M</c:v>
                </c:pt>
                <c:pt idx="1">
                  <c:v>F</c:v>
                </c:pt>
              </c:strCache>
            </c:strRef>
          </c:cat>
          <c:val>
            <c:numRef>
              <c:f>RelatorioFormador!$AF$64:$AF$65</c:f>
              <c:numCache>
                <c:formatCode>General</c:formatCode>
                <c:ptCount val="2"/>
                <c:pt idx="0">
                  <c:v>0</c:v>
                </c:pt>
                <c:pt idx="1">
                  <c:v>0</c:v>
                </c:pt>
              </c:numCache>
            </c:numRef>
          </c:val>
        </c:ser>
        <c:dLbls>
          <c:showLegendKey val="0"/>
          <c:showVal val="0"/>
          <c:showCatName val="1"/>
          <c:showSerName val="0"/>
          <c:showPercent val="1"/>
          <c:showBubbleSize val="0"/>
          <c:showLeaderLines val="1"/>
        </c:dLbls>
      </c:pie3D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pt-PT"/>
    </a:p>
  </c:txPr>
  <c:printSettings>
    <c:headerFooter alignWithMargins="0"/>
    <c:pageMargins b="1" l="0.75000000000000278" r="0.75000000000000278"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689810192333405"/>
          <c:y val="0.2962965642149214"/>
          <c:w val="0.38276055408415682"/>
          <c:h val="0.41111148284820148"/>
        </c:manualLayout>
      </c:layout>
      <c:pieChart>
        <c:varyColors val="1"/>
        <c:ser>
          <c:idx val="0"/>
          <c:order val="0"/>
          <c:spPr>
            <a:solidFill>
              <a:srgbClr val="9999FF"/>
            </a:solidFill>
            <a:ln w="12700">
              <a:solidFill>
                <a:srgbClr val="000000"/>
              </a:solidFill>
              <a:prstDash val="solid"/>
            </a:ln>
          </c:spPr>
          <c:explosion val="25"/>
          <c:dPt>
            <c:idx val="1"/>
            <c:bubble3D val="0"/>
            <c:spPr>
              <a:solidFill>
                <a:srgbClr val="993366"/>
              </a:solidFill>
              <a:ln w="12700">
                <a:solidFill>
                  <a:srgbClr val="000000"/>
                </a:solidFill>
                <a:prstDash val="solid"/>
              </a:ln>
            </c:spPr>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Lbls>
            <c:numFmt formatCode="0%" sourceLinked="0"/>
            <c:spPr>
              <a:noFill/>
              <a:ln w="25400">
                <a:noFill/>
              </a:ln>
            </c:spPr>
            <c:txPr>
              <a:bodyPr/>
              <a:lstStyle/>
              <a:p>
                <a:pPr>
                  <a:defRPr sz="550" b="0" i="0" u="none" strike="noStrike" baseline="0">
                    <a:solidFill>
                      <a:srgbClr val="000000"/>
                    </a:solidFill>
                    <a:latin typeface="Arial"/>
                    <a:ea typeface="Arial"/>
                    <a:cs typeface="Arial"/>
                  </a:defRPr>
                </a:pPr>
                <a:endParaRPr lang="pt-PT"/>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RelatorioFormador!$AE$56:$AE$61</c:f>
              <c:strCache>
                <c:ptCount val="6"/>
                <c:pt idx="0">
                  <c:v>JI</c:v>
                </c:pt>
                <c:pt idx="1">
                  <c:v>EB1</c:v>
                </c:pt>
                <c:pt idx="2">
                  <c:v>EB1/JI</c:v>
                </c:pt>
                <c:pt idx="3">
                  <c:v>EBI</c:v>
                </c:pt>
                <c:pt idx="4">
                  <c:v>EB2,3</c:v>
                </c:pt>
                <c:pt idx="5">
                  <c:v>ES/3</c:v>
                </c:pt>
              </c:strCache>
            </c:strRef>
          </c:cat>
          <c:val>
            <c:numRef>
              <c:f>RelatorioFormador!$AF$56:$AF$61</c:f>
              <c:numCache>
                <c:formatCode>General</c:formatCode>
                <c:ptCount val="6"/>
                <c:pt idx="0">
                  <c:v>0</c:v>
                </c:pt>
                <c:pt idx="1">
                  <c:v>0</c:v>
                </c:pt>
                <c:pt idx="2">
                  <c:v>0</c:v>
                </c:pt>
                <c:pt idx="3">
                  <c:v>0</c:v>
                </c:pt>
                <c:pt idx="4">
                  <c:v>0</c:v>
                </c:pt>
                <c:pt idx="5">
                  <c:v>0</c:v>
                </c:pt>
              </c:numCache>
            </c:numRef>
          </c:val>
        </c:ser>
        <c:dLbls>
          <c:showLegendKey val="0"/>
          <c:showVal val="0"/>
          <c:showCatName val="1"/>
          <c:showSerName val="0"/>
          <c:showPercent val="1"/>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525" b="0" i="0" u="none" strike="noStrike" baseline="0">
          <a:solidFill>
            <a:srgbClr val="000000"/>
          </a:solidFill>
          <a:latin typeface="Arial"/>
          <a:ea typeface="Arial"/>
          <a:cs typeface="Arial"/>
        </a:defRPr>
      </a:pPr>
      <a:endParaRPr lang="pt-PT"/>
    </a:p>
  </c:txPr>
  <c:printSettings>
    <c:headerFooter alignWithMargins="0"/>
    <c:pageMargins b="1" l="0.75000000000000278" r="0.75000000000000278"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image" Target="../media/image6.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png"/><Relationship Id="rId5" Type="http://schemas.openxmlformats.org/officeDocument/2006/relationships/image" Target="../media/image5.jpe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904875</xdr:colOff>
      <xdr:row>5</xdr:row>
      <xdr:rowOff>114300</xdr:rowOff>
    </xdr:from>
    <xdr:to>
      <xdr:col>3</xdr:col>
      <xdr:colOff>2381250</xdr:colOff>
      <xdr:row>6</xdr:row>
      <xdr:rowOff>171450</xdr:rowOff>
    </xdr:to>
    <xdr:sp macro="" textlink="">
      <xdr:nvSpPr>
        <xdr:cNvPr id="5" name="CaixaDeTexto 4"/>
        <xdr:cNvSpPr txBox="1"/>
      </xdr:nvSpPr>
      <xdr:spPr>
        <a:xfrm>
          <a:off x="2733675" y="2009775"/>
          <a:ext cx="1476375" cy="2476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pt-PT" sz="1100"/>
            <a:t>Factor de ponderação</a:t>
          </a:r>
        </a:p>
      </xdr:txBody>
    </xdr:sp>
    <xdr:clientData/>
  </xdr:twoCellAnchor>
  <xdr:twoCellAnchor>
    <xdr:from>
      <xdr:col>0</xdr:col>
      <xdr:colOff>47625</xdr:colOff>
      <xdr:row>2</xdr:row>
      <xdr:rowOff>66676</xdr:rowOff>
    </xdr:from>
    <xdr:to>
      <xdr:col>2</xdr:col>
      <xdr:colOff>285750</xdr:colOff>
      <xdr:row>3</xdr:row>
      <xdr:rowOff>123826</xdr:rowOff>
    </xdr:to>
    <xdr:sp macro="" textlink="">
      <xdr:nvSpPr>
        <xdr:cNvPr id="6" name="CaixaDeTexto 5"/>
        <xdr:cNvSpPr txBox="1"/>
      </xdr:nvSpPr>
      <xdr:spPr>
        <a:xfrm>
          <a:off x="47625" y="1219201"/>
          <a:ext cx="1457325" cy="2476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pt-PT" sz="1100"/>
            <a:t>Nome do formando</a:t>
          </a:r>
        </a:p>
      </xdr:txBody>
    </xdr:sp>
    <xdr:clientData/>
  </xdr:twoCellAnchor>
  <xdr:twoCellAnchor editAs="oneCell">
    <xdr:from>
      <xdr:col>4</xdr:col>
      <xdr:colOff>253996</xdr:colOff>
      <xdr:row>0</xdr:row>
      <xdr:rowOff>134094</xdr:rowOff>
    </xdr:from>
    <xdr:to>
      <xdr:col>10</xdr:col>
      <xdr:colOff>740829</xdr:colOff>
      <xdr:row>1</xdr:row>
      <xdr:rowOff>42958</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88413" y="134094"/>
          <a:ext cx="3979333" cy="607364"/>
        </a:xfrm>
        <a:prstGeom prst="rect">
          <a:avLst/>
        </a:prstGeom>
      </xdr:spPr>
    </xdr:pic>
    <xdr:clientData/>
  </xdr:twoCellAnchor>
  <xdr:twoCellAnchor editAs="oneCell">
    <xdr:from>
      <xdr:col>3</xdr:col>
      <xdr:colOff>222254</xdr:colOff>
      <xdr:row>0</xdr:row>
      <xdr:rowOff>137581</xdr:rowOff>
    </xdr:from>
    <xdr:to>
      <xdr:col>3</xdr:col>
      <xdr:colOff>2451415</xdr:colOff>
      <xdr:row>0</xdr:row>
      <xdr:rowOff>632950</xdr:rowOff>
    </xdr:to>
    <xdr:pic>
      <xdr:nvPicPr>
        <xdr:cNvPr id="3" name="Imagem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27254" y="137581"/>
          <a:ext cx="2229161" cy="495369"/>
        </a:xfrm>
        <a:prstGeom prst="rect">
          <a:avLst/>
        </a:prstGeom>
      </xdr:spPr>
    </xdr:pic>
    <xdr:clientData/>
  </xdr:twoCellAnchor>
  <xdr:twoCellAnchor editAs="oneCell">
    <xdr:from>
      <xdr:col>0</xdr:col>
      <xdr:colOff>264583</xdr:colOff>
      <xdr:row>0</xdr:row>
      <xdr:rowOff>8835</xdr:rowOff>
    </xdr:from>
    <xdr:to>
      <xdr:col>2</xdr:col>
      <xdr:colOff>560916</xdr:colOff>
      <xdr:row>0</xdr:row>
      <xdr:rowOff>643126</xdr:rowOff>
    </xdr:to>
    <xdr:pic>
      <xdr:nvPicPr>
        <xdr:cNvPr id="4" name="Imagem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b="18420"/>
        <a:stretch/>
      </xdr:blipFill>
      <xdr:spPr>
        <a:xfrm>
          <a:off x="264583" y="8835"/>
          <a:ext cx="1566333" cy="6342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225137</xdr:colOff>
      <xdr:row>111</xdr:row>
      <xdr:rowOff>25977</xdr:rowOff>
    </xdr:from>
    <xdr:to>
      <xdr:col>26</xdr:col>
      <xdr:colOff>207819</xdr:colOff>
      <xdr:row>127</xdr:row>
      <xdr:rowOff>172219</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47625</xdr:colOff>
      <xdr:row>48</xdr:row>
      <xdr:rowOff>57150</xdr:rowOff>
    </xdr:from>
    <xdr:to>
      <xdr:col>17</xdr:col>
      <xdr:colOff>95250</xdr:colOff>
      <xdr:row>62</xdr:row>
      <xdr:rowOff>66675</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238125</xdr:colOff>
      <xdr:row>59</xdr:row>
      <xdr:rowOff>9525</xdr:rowOff>
    </xdr:from>
    <xdr:to>
      <xdr:col>19</xdr:col>
      <xdr:colOff>0</xdr:colOff>
      <xdr:row>73</xdr:row>
      <xdr:rowOff>104775</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171450</xdr:colOff>
      <xdr:row>48</xdr:row>
      <xdr:rowOff>38100</xdr:rowOff>
    </xdr:from>
    <xdr:to>
      <xdr:col>25</xdr:col>
      <xdr:colOff>114300</xdr:colOff>
      <xdr:row>62</xdr:row>
      <xdr:rowOff>47625</xdr:rowOff>
    </xdr:to>
    <xdr:graphicFrame macro="">
      <xdr:nvGraphicFramePr>
        <xdr:cNvPr id="7"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180976</xdr:colOff>
      <xdr:row>1</xdr:row>
      <xdr:rowOff>24675</xdr:rowOff>
    </xdr:from>
    <xdr:to>
      <xdr:col>5</xdr:col>
      <xdr:colOff>28575</xdr:colOff>
      <xdr:row>2</xdr:row>
      <xdr:rowOff>514350</xdr:rowOff>
    </xdr:to>
    <xdr:pic>
      <xdr:nvPicPr>
        <xdr:cNvPr id="5" name="Imagem 4"/>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b="19158"/>
        <a:stretch/>
      </xdr:blipFill>
      <xdr:spPr>
        <a:xfrm>
          <a:off x="180976" y="224700"/>
          <a:ext cx="1552574" cy="623025"/>
        </a:xfrm>
        <a:prstGeom prst="rect">
          <a:avLst/>
        </a:prstGeom>
      </xdr:spPr>
    </xdr:pic>
    <xdr:clientData/>
  </xdr:twoCellAnchor>
  <xdr:twoCellAnchor editAs="oneCell">
    <xdr:from>
      <xdr:col>5</xdr:col>
      <xdr:colOff>0</xdr:colOff>
      <xdr:row>2</xdr:row>
      <xdr:rowOff>0</xdr:rowOff>
    </xdr:from>
    <xdr:to>
      <xdr:col>13</xdr:col>
      <xdr:colOff>47936</xdr:colOff>
      <xdr:row>2</xdr:row>
      <xdr:rowOff>495369</xdr:rowOff>
    </xdr:to>
    <xdr:pic>
      <xdr:nvPicPr>
        <xdr:cNvPr id="6" name="Imagem 5"/>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704975" y="333375"/>
          <a:ext cx="2229161" cy="495369"/>
        </a:xfrm>
        <a:prstGeom prst="rect">
          <a:avLst/>
        </a:prstGeom>
      </xdr:spPr>
    </xdr:pic>
    <xdr:clientData/>
  </xdr:twoCellAnchor>
  <xdr:twoCellAnchor editAs="oneCell">
    <xdr:from>
      <xdr:col>15</xdr:col>
      <xdr:colOff>180975</xdr:colOff>
      <xdr:row>2</xdr:row>
      <xdr:rowOff>41444</xdr:rowOff>
    </xdr:from>
    <xdr:to>
      <xdr:col>28</xdr:col>
      <xdr:colOff>104775</xdr:colOff>
      <xdr:row>2</xdr:row>
      <xdr:rowOff>525559</xdr:rowOff>
    </xdr:to>
    <xdr:pic>
      <xdr:nvPicPr>
        <xdr:cNvPr id="10" name="Imagem 9"/>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24375" y="374819"/>
          <a:ext cx="3171825" cy="4841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rabalho/DOCUME~1/JLIOBO~1/LOCALS~1/Temp/TurmaPTEred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rabalho/Documents%20and%20Settings/Cfae/Ambiente%20de%20trabalho/Pastas%20Diversas/Cronogramas/FichaFormadorAlcid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Cfae/Ambiente%20de%20trabalho/Pastas%20Diversas/Cronogramas/FichaFormadorAlcid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rabalho/DOCUME~1/JLIOBO~1/LOCALS~1/Temp/NovoFisic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tilizador/AppData/Local/Microsoft/Windows/Temporary%20Internet%20Files/Low/Content.IE5/E5ZOCMAB/NovoFis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ntidade"/>
      <sheetName val="Curso"/>
      <sheetName val="Separadores"/>
      <sheetName val="Formador"/>
      <sheetName val="Cronograma"/>
      <sheetName val="DocentesSeleccionados"/>
      <sheetName val="ConstituiçãoTurma"/>
      <sheetName val="Assiduidade"/>
      <sheetName val="BoletimItinerario"/>
      <sheetName val="Questionario"/>
      <sheetName val="Pontuações"/>
      <sheetName val="AutoFormador"/>
      <sheetName val="RelatorioEquip"/>
      <sheetName val="RelatorioFormador"/>
      <sheetName val="RelatorioConsultor"/>
      <sheetName val="Informação"/>
      <sheetName val="ReflexãoCrítica"/>
      <sheetName val="MapaAssiduidade"/>
      <sheetName val="MapaTransportes"/>
      <sheetName val="Classificações"/>
      <sheetName val="Turma"/>
      <sheetName val="AvaliaçãoInterna"/>
      <sheetName val="Rubrica 2.1.6"/>
      <sheetName val="Rubrica1.6"/>
      <sheetName val="MapasDREN"/>
      <sheetName val="AutoAvaliação"/>
    </sheetNames>
    <sheetDataSet>
      <sheetData sheetId="0">
        <row r="3">
          <cell r="AW3" t="str">
            <v>Curso de Formação</v>
          </cell>
          <cell r="BC3" t="str">
            <v>Sem Grupo</v>
          </cell>
          <cell r="BI3" t="str">
            <v>A</v>
          </cell>
          <cell r="BK3" t="str">
            <v>C01-Animação de Grupos</v>
          </cell>
        </row>
        <row r="4">
          <cell r="A4">
            <v>2010</v>
          </cell>
          <cell r="AW4" t="str">
            <v>Módulo de Formação</v>
          </cell>
          <cell r="AY4" t="str">
            <v>Pré-Escolar</v>
          </cell>
          <cell r="AZ4" t="str">
            <v>JI</v>
          </cell>
          <cell r="BC4" t="str">
            <v>100 - Educação Pré-Escolar</v>
          </cell>
          <cell r="BG4">
            <v>125</v>
          </cell>
          <cell r="BI4" t="str">
            <v>B</v>
          </cell>
          <cell r="BK4" t="str">
            <v>C02-Área Escola</v>
          </cell>
        </row>
        <row r="5">
          <cell r="A5">
            <v>2011</v>
          </cell>
          <cell r="C5">
            <v>1</v>
          </cell>
          <cell r="D5" t="str">
            <v>EAP1C</v>
          </cell>
          <cell r="E5" t="str">
            <v>Ensino e aprendizagem com TIC na Educação Pré-Escolar e no 1.º Ciclo do Ensino Básico</v>
          </cell>
          <cell r="F5" t="str">
            <v>59042/09</v>
          </cell>
          <cell r="G5">
            <v>41194</v>
          </cell>
          <cell r="H5" t="str">
            <v>Curso de Formação</v>
          </cell>
          <cell r="I5">
            <v>15</v>
          </cell>
          <cell r="J5" t="str">
            <v>Professores Grupos 100 e 110</v>
          </cell>
          <cell r="K5" t="str">
            <v>Nível 2 (Obrigatório)</v>
          </cell>
          <cell r="L5" t="str">
            <v>C15-Tecnologias Educativas (Inf./Apli. da Informática)</v>
          </cell>
          <cell r="M5" t="str">
            <v>Abade de Neiva</v>
          </cell>
          <cell r="N5">
            <v>5</v>
          </cell>
          <cell r="AW5" t="str">
            <v>Oficina de Formação</v>
          </cell>
          <cell r="AY5" t="str">
            <v>1º Ciclo</v>
          </cell>
          <cell r="AZ5" t="str">
            <v>EB1</v>
          </cell>
          <cell r="BC5" t="str">
            <v>110 - 1º Ciclo do Ensino Básico</v>
          </cell>
          <cell r="BG5">
            <v>126</v>
          </cell>
          <cell r="BI5" t="str">
            <v>C</v>
          </cell>
          <cell r="BK5" t="str">
            <v>C03-Concepção e Organização de Projectos Educativos</v>
          </cell>
        </row>
        <row r="6">
          <cell r="A6">
            <v>2012</v>
          </cell>
          <cell r="C6">
            <v>2</v>
          </cell>
          <cell r="D6" t="str">
            <v>EANEE</v>
          </cell>
          <cell r="E6" t="str">
            <v>Ensino e aprendizagem com TIC nas Necessidades Educativas Especiais</v>
          </cell>
          <cell r="F6" t="str">
            <v>59319/09</v>
          </cell>
          <cell r="G6">
            <v>41194</v>
          </cell>
          <cell r="H6" t="str">
            <v>Curso de Formação</v>
          </cell>
          <cell r="I6">
            <v>15</v>
          </cell>
          <cell r="J6" t="str">
            <v>Educadores Infância, Professores Ensinos Básico e Secundário e Professores Educação Especial</v>
          </cell>
          <cell r="K6" t="str">
            <v>Nível 2 (Obrigatório)</v>
          </cell>
          <cell r="L6" t="str">
            <v>C15-Tecnologias Educativas (Inf./Apli. da Informática)</v>
          </cell>
          <cell r="M6" t="str">
            <v>Aborim</v>
          </cell>
          <cell r="N6">
            <v>10</v>
          </cell>
          <cell r="AW6" t="str">
            <v>Círculo de Estudos</v>
          </cell>
          <cell r="AY6" t="str">
            <v>2º Ciclo</v>
          </cell>
          <cell r="AZ6" t="str">
            <v>EB1/JI</v>
          </cell>
          <cell r="BC6" t="str">
            <v>2º Ciclo - Grupos</v>
          </cell>
          <cell r="BG6">
            <v>0</v>
          </cell>
          <cell r="BI6" t="str">
            <v>D</v>
          </cell>
          <cell r="BK6" t="str">
            <v>DC04-idáctica Geral</v>
          </cell>
        </row>
        <row r="7">
          <cell r="A7">
            <v>2013</v>
          </cell>
          <cell r="C7">
            <v>3</v>
          </cell>
          <cell r="D7" t="str">
            <v>QIMLP</v>
          </cell>
          <cell r="E7" t="str">
            <v>Quadros interactivos multimédia no ensino/aprendizagem da Língua Portuguesa</v>
          </cell>
          <cell r="F7" t="str">
            <v>59884/09</v>
          </cell>
          <cell r="G7">
            <v>41202</v>
          </cell>
          <cell r="H7" t="str">
            <v>Curso de Formação</v>
          </cell>
          <cell r="I7">
            <v>15</v>
          </cell>
          <cell r="J7" t="str">
            <v>Professores Grupos 200, 210, 220 e 300</v>
          </cell>
          <cell r="K7" t="str">
            <v>Nível 2 (Opcional)</v>
          </cell>
          <cell r="L7" t="str">
            <v>C15-Tecnologias Educativas (Inf./Apli. da Informática)</v>
          </cell>
          <cell r="M7" t="str">
            <v>Adães</v>
          </cell>
          <cell r="N7">
            <v>8</v>
          </cell>
          <cell r="AW7" t="str">
            <v>Projecto</v>
          </cell>
          <cell r="AY7" t="str">
            <v>3º Ciclo</v>
          </cell>
          <cell r="AZ7" t="str">
            <v>EBI</v>
          </cell>
          <cell r="BC7" t="str">
            <v>200 - Português e Estudos Sociais/História</v>
          </cell>
          <cell r="BG7">
            <v>0</v>
          </cell>
          <cell r="BK7" t="str">
            <v>C051-Metodologia e Didáctica do Português/L. Portuguesa</v>
          </cell>
        </row>
        <row r="8">
          <cell r="A8">
            <v>2014</v>
          </cell>
          <cell r="C8">
            <v>4</v>
          </cell>
          <cell r="D8" t="str">
            <v>QIMLE</v>
          </cell>
          <cell r="E8" t="str">
            <v>Quadros interactivos multimédia no ensino/aprendizagem das Línguas Estrangeiras</v>
          </cell>
          <cell r="F8" t="str">
            <v>59789/09</v>
          </cell>
          <cell r="G8">
            <v>41202</v>
          </cell>
          <cell r="H8" t="str">
            <v>Curso de Formação</v>
          </cell>
          <cell r="I8">
            <v>15</v>
          </cell>
          <cell r="J8" t="str">
            <v>Professores Grupos 210, 220, 310, 320, 330, 340 e 350</v>
          </cell>
          <cell r="K8" t="str">
            <v>Nível 2 (Opcional)</v>
          </cell>
          <cell r="L8" t="str">
            <v>C15-Tecnologias Educativas (Inf./Apli. da Informática)</v>
          </cell>
          <cell r="M8" t="str">
            <v>Aguiar</v>
          </cell>
          <cell r="N8">
            <v>13</v>
          </cell>
          <cell r="AW8" t="str">
            <v>Seminário</v>
          </cell>
          <cell r="AY8" t="str">
            <v>Secundário</v>
          </cell>
          <cell r="AZ8" t="str">
            <v>EB2,3</v>
          </cell>
          <cell r="BC8" t="str">
            <v>210 - Português e Francês</v>
          </cell>
          <cell r="BG8">
            <v>0</v>
          </cell>
          <cell r="BK8" t="str">
            <v>C052-Metodologia e Didáctica da Matemática</v>
          </cell>
        </row>
        <row r="9">
          <cell r="A9">
            <v>2015</v>
          </cell>
          <cell r="C9">
            <v>5</v>
          </cell>
          <cell r="D9" t="str">
            <v>QIMM</v>
          </cell>
          <cell r="E9" t="str">
            <v>Quadros interactivos multimédia no ensino/aprendizagem da Matemática</v>
          </cell>
          <cell r="F9" t="str">
            <v>59698/09</v>
          </cell>
          <cell r="G9">
            <v>41194</v>
          </cell>
          <cell r="H9" t="str">
            <v>Curso de Formação</v>
          </cell>
          <cell r="I9">
            <v>15</v>
          </cell>
          <cell r="J9" t="str">
            <v>Professores Grupos 230 e 500</v>
          </cell>
          <cell r="K9" t="str">
            <v>Nível 2 (Opcional)</v>
          </cell>
          <cell r="L9" t="str">
            <v>C15-Tecnologias Educativas (Inf./Apli. da Informática)</v>
          </cell>
          <cell r="M9" t="str">
            <v>Airó</v>
          </cell>
          <cell r="N9">
            <v>8</v>
          </cell>
          <cell r="P9" t="str">
            <v>Ag. Abel Varzim</v>
          </cell>
          <cell r="Q9" t="str">
            <v>EB2,3 Abel Varzim</v>
          </cell>
          <cell r="AW9" t="str">
            <v>Estágio</v>
          </cell>
          <cell r="AY9" t="str">
            <v>Ensino Especial</v>
          </cell>
          <cell r="AZ9" t="str">
            <v>ES/3</v>
          </cell>
          <cell r="BC9" t="str">
            <v>220 - Português e Inglês</v>
          </cell>
          <cell r="BG9">
            <v>0</v>
          </cell>
          <cell r="BK9" t="str">
            <v>C053-Metodologia e Didáctica da História</v>
          </cell>
        </row>
        <row r="10">
          <cell r="A10">
            <v>2016</v>
          </cell>
          <cell r="C10">
            <v>6</v>
          </cell>
          <cell r="D10" t="str">
            <v>QIMHCS</v>
          </cell>
          <cell r="E10" t="str">
            <v>Quadros interactivos multimédia no ensino/aprendizagem das Humanidades e Ciências Sociais</v>
          </cell>
          <cell r="F10" t="str">
            <v>59975/09</v>
          </cell>
          <cell r="G10">
            <v>41202</v>
          </cell>
          <cell r="H10" t="str">
            <v>Curso de Formação</v>
          </cell>
          <cell r="I10">
            <v>15</v>
          </cell>
          <cell r="J10" t="str">
            <v>Professores Grupos 200, 290, 400, 410, 420, 430 e 530</v>
          </cell>
          <cell r="K10" t="str">
            <v>Nível 2 (Opcional)</v>
          </cell>
          <cell r="L10" t="str">
            <v>C15-Tecnologias Educativas (Inf./Apli. da Informática)</v>
          </cell>
          <cell r="M10" t="str">
            <v>Aldreu</v>
          </cell>
          <cell r="N10">
            <v>14</v>
          </cell>
          <cell r="P10" t="str">
            <v>Ag. António Correia Oliveira</v>
          </cell>
          <cell r="Q10" t="str">
            <v>EB2,3 António Correia Oliveira</v>
          </cell>
          <cell r="BC10" t="str">
            <v>230 - Matemática e Ciências da Natureza</v>
          </cell>
          <cell r="BG10">
            <v>0</v>
          </cell>
          <cell r="BK10" t="str">
            <v>C054-Metodologia e Didáctica - Outra (especificar)</v>
          </cell>
        </row>
        <row r="11">
          <cell r="C11">
            <v>7</v>
          </cell>
          <cell r="D11" t="str">
            <v>QIMAE</v>
          </cell>
          <cell r="E11" t="str">
            <v>Quadros interactivos multimédia no ensino/aprendizagem das Artes e Expressões</v>
          </cell>
          <cell r="F11" t="str">
            <v>60249/09</v>
          </cell>
          <cell r="G11">
            <v>41208</v>
          </cell>
          <cell r="H11" t="str">
            <v>Curso de Formação</v>
          </cell>
          <cell r="I11">
            <v>15</v>
          </cell>
          <cell r="J11" t="str">
            <v>Professores Grupos 240, 250, 260, 530, 600, 610 e 620</v>
          </cell>
          <cell r="K11" t="str">
            <v>Nível 2 (Opcional)</v>
          </cell>
          <cell r="L11" t="str">
            <v>C15-Tecnologias Educativas (Inf./Apli. da Informática)</v>
          </cell>
          <cell r="M11" t="str">
            <v>Alheira</v>
          </cell>
          <cell r="N11">
            <v>13</v>
          </cell>
          <cell r="P11" t="str">
            <v>Ag. Apúlia</v>
          </cell>
          <cell r="Q11" t="str">
            <v>EBI Apúlia</v>
          </cell>
          <cell r="BC11" t="str">
            <v>240 - Educação Visual e Tecnológica</v>
          </cell>
          <cell r="BG11">
            <v>0</v>
          </cell>
          <cell r="BK11" t="str">
            <v>C06-Ensino Recorrente</v>
          </cell>
        </row>
        <row r="12">
          <cell r="C12">
            <v>8</v>
          </cell>
          <cell r="D12" t="str">
            <v>QIMCE</v>
          </cell>
          <cell r="E12" t="str">
            <v>Quadros interactivos multimédia no ensino/aprendizagem das Ciências Experimentais</v>
          </cell>
          <cell r="F12" t="str">
            <v>60157/09</v>
          </cell>
          <cell r="G12">
            <v>41202</v>
          </cell>
          <cell r="H12" t="str">
            <v>Curso de Formação</v>
          </cell>
          <cell r="I12">
            <v>15</v>
          </cell>
          <cell r="J12" t="str">
            <v>Professores Grupos 230, 510, 520, 530, 540, 550 e 560</v>
          </cell>
          <cell r="K12" t="str">
            <v>Nível 2 (Opcional)</v>
          </cell>
          <cell r="L12" t="str">
            <v>C15-Tecnologias Educativas (Inf./Apli. da Informática)</v>
          </cell>
          <cell r="M12" t="str">
            <v>Alvelos</v>
          </cell>
          <cell r="N12">
            <v>5</v>
          </cell>
          <cell r="P12" t="str">
            <v>Ag. Baixo Neiva</v>
          </cell>
          <cell r="Q12" t="str">
            <v>EBI Forjães</v>
          </cell>
          <cell r="BC12" t="str">
            <v>250 - Educação Musical</v>
          </cell>
          <cell r="BG12">
            <v>0</v>
          </cell>
          <cell r="BK12" t="str">
            <v>C07-Inovação Educacional</v>
          </cell>
        </row>
        <row r="13">
          <cell r="C13">
            <v>9</v>
          </cell>
          <cell r="D13" t="str">
            <v>BELC</v>
          </cell>
          <cell r="E13" t="str">
            <v>Biblioteca escolar, literacias e currículo</v>
          </cell>
          <cell r="F13" t="str">
            <v>60431/09</v>
          </cell>
          <cell r="G13">
            <v>41208</v>
          </cell>
          <cell r="H13" t="str">
            <v>Curso de Formação</v>
          </cell>
          <cell r="I13">
            <v>15</v>
          </cell>
          <cell r="J13" t="str">
            <v>Educadores Infância e Professores Ensinos Básico e Secundário</v>
          </cell>
          <cell r="K13" t="str">
            <v>Nível 2 (Opcional)</v>
          </cell>
          <cell r="L13" t="str">
            <v>C15-Tecnologias Educativas (Inf./Apli. da Informática)</v>
          </cell>
          <cell r="M13" t="str">
            <v>Alvito S. Martinho</v>
          </cell>
          <cell r="N13">
            <v>15</v>
          </cell>
          <cell r="P13" t="str">
            <v>Ag. Cávado Sul</v>
          </cell>
          <cell r="Q13" t="str">
            <v>EB2,3 Rosa Ramalho</v>
          </cell>
          <cell r="AW13" t="str">
            <v>Sim</v>
          </cell>
          <cell r="AY13" t="str">
            <v>M</v>
          </cell>
          <cell r="BC13" t="str">
            <v>260 - Educação Física</v>
          </cell>
          <cell r="BG13">
            <v>0</v>
          </cell>
          <cell r="BK13" t="str">
            <v>C08-Pedagogia Experimental</v>
          </cell>
        </row>
        <row r="14">
          <cell r="A14">
            <v>1</v>
          </cell>
          <cell r="D14" t="str">
            <v>CDA</v>
          </cell>
          <cell r="E14" t="str">
            <v>Competências digitais (Nível 1) - Curso A</v>
          </cell>
          <cell r="F14" t="str">
            <v>58482/09</v>
          </cell>
          <cell r="G14">
            <v>41188</v>
          </cell>
          <cell r="H14" t="str">
            <v>Curso de Formação</v>
          </cell>
          <cell r="I14">
            <v>15</v>
          </cell>
          <cell r="J14" t="str">
            <v>Educadores Infância e Professores Ensinos Básico e Secundário</v>
          </cell>
          <cell r="K14" t="str">
            <v>Nível 1</v>
          </cell>
          <cell r="L14" t="str">
            <v>C15-Tecnologias Educativas (Inf./Apli. da Informática)</v>
          </cell>
          <cell r="M14" t="str">
            <v>Alvito S. Pedro</v>
          </cell>
          <cell r="N14">
            <v>10</v>
          </cell>
          <cell r="P14" t="str">
            <v>Ag. Fragoso</v>
          </cell>
          <cell r="Q14" t="str">
            <v>EBI Fragoso</v>
          </cell>
          <cell r="AW14" t="str">
            <v>Não</v>
          </cell>
          <cell r="AX14" t="str">
            <v>Licenciatura</v>
          </cell>
          <cell r="AY14" t="str">
            <v>F</v>
          </cell>
          <cell r="BC14" t="str">
            <v>290 - Educação Moral e Religiosa Católica</v>
          </cell>
          <cell r="BG14">
            <v>0</v>
          </cell>
          <cell r="BK14" t="str">
            <v>C09-Práticas de Aconselhamento e Orientação</v>
          </cell>
        </row>
        <row r="15">
          <cell r="A15">
            <v>2</v>
          </cell>
          <cell r="D15" t="str">
            <v>CDB</v>
          </cell>
          <cell r="E15" t="str">
            <v>Competências digitais (Nível 1) - Curso B</v>
          </cell>
          <cell r="F15" t="str">
            <v>58573/09</v>
          </cell>
          <cell r="G15">
            <v>41188</v>
          </cell>
          <cell r="H15" t="str">
            <v>Curso de Formação</v>
          </cell>
          <cell r="I15">
            <v>15</v>
          </cell>
          <cell r="J15" t="str">
            <v>Educadores Infância e Professores Ensinos Básico e Secundário</v>
          </cell>
          <cell r="K15" t="str">
            <v>Nível 1</v>
          </cell>
          <cell r="L15" t="str">
            <v>C15-Tecnologias Educativas (Inf./Apli. da Informática)</v>
          </cell>
          <cell r="M15" t="str">
            <v>Arcozelo</v>
          </cell>
          <cell r="N15">
            <v>3</v>
          </cell>
          <cell r="P15" t="str">
            <v>Ag. Gonçalo Nunes</v>
          </cell>
          <cell r="Q15" t="str">
            <v>EB2,3 Gonçalo Nunes</v>
          </cell>
          <cell r="AX15" t="str">
            <v>Mestrado</v>
          </cell>
          <cell r="BC15" t="str">
            <v>3º Ciclo e Secundário-Grupos</v>
          </cell>
          <cell r="BG15">
            <v>0</v>
          </cell>
          <cell r="BK15" t="str">
            <v>C10-Práticas de Avaliação do Rendimento. Escolar</v>
          </cell>
        </row>
        <row r="16">
          <cell r="A16">
            <v>3</v>
          </cell>
          <cell r="D16" t="str">
            <v>CDC</v>
          </cell>
          <cell r="E16" t="str">
            <v>Competências digitais (Nível 1) - Curso C</v>
          </cell>
          <cell r="F16" t="str">
            <v>58664/09</v>
          </cell>
          <cell r="G16">
            <v>41188</v>
          </cell>
          <cell r="H16" t="str">
            <v>Curso de Formação</v>
          </cell>
          <cell r="I16">
            <v>15</v>
          </cell>
          <cell r="J16" t="str">
            <v>Educadores Infância e Professores Ensinos Básico e Secundário</v>
          </cell>
          <cell r="K16" t="str">
            <v>Nível 1</v>
          </cell>
          <cell r="L16" t="str">
            <v>C15-Tecnologias Educativas (Inf./Apli. da Informática)</v>
          </cell>
          <cell r="M16" t="str">
            <v>Areias de Vilar</v>
          </cell>
          <cell r="N16">
            <v>8</v>
          </cell>
          <cell r="P16" t="str">
            <v>Ag. Manhente</v>
          </cell>
          <cell r="Q16" t="str">
            <v>EB2,3 Manhente</v>
          </cell>
          <cell r="AX16" t="str">
            <v>Doutoramento</v>
          </cell>
          <cell r="BC16" t="str">
            <v>290 - Educação Moral e Religiosa Católica</v>
          </cell>
          <cell r="BG16">
            <v>0</v>
          </cell>
          <cell r="BK16" t="str">
            <v>C11-Procedimento Administrativo</v>
          </cell>
        </row>
        <row r="17">
          <cell r="A17">
            <v>4</v>
          </cell>
          <cell r="D17" t="str">
            <v>EALP</v>
          </cell>
          <cell r="E17" t="str">
            <v>Ensino e aprendizagem com TIC na Língua Portuguesa</v>
          </cell>
          <cell r="F17" t="str">
            <v>58860/09</v>
          </cell>
          <cell r="G17">
            <v>41188</v>
          </cell>
          <cell r="H17" t="str">
            <v>Curso de Formação</v>
          </cell>
          <cell r="I17">
            <v>15</v>
          </cell>
          <cell r="J17" t="str">
            <v>Professores Grupos 200, 210, 220 e 300</v>
          </cell>
          <cell r="K17" t="str">
            <v>Nível 2 (Obrigatório)</v>
          </cell>
          <cell r="L17" t="str">
            <v>C15-Tecnologias Educativas (Inf./Apli. da Informática)</v>
          </cell>
          <cell r="M17" t="str">
            <v>Areias S. Vicente</v>
          </cell>
          <cell r="N17">
            <v>8</v>
          </cell>
          <cell r="P17" t="str">
            <v>Ag. Marinhas</v>
          </cell>
          <cell r="Q17" t="str">
            <v>EB2,3 Marinhas</v>
          </cell>
          <cell r="AX17" t="str">
            <v>Bacharelato</v>
          </cell>
          <cell r="BC17" t="str">
            <v>300 - Português</v>
          </cell>
          <cell r="BG17">
            <v>0</v>
          </cell>
          <cell r="BK17" t="str">
            <v>C12-Relação Pedagógica</v>
          </cell>
        </row>
        <row r="18">
          <cell r="A18">
            <v>5</v>
          </cell>
          <cell r="D18" t="str">
            <v>EAM</v>
          </cell>
          <cell r="E18" t="str">
            <v>Ensino e aprendizagem com TIC na Matemática</v>
          </cell>
          <cell r="F18" t="str">
            <v>59420/09</v>
          </cell>
          <cell r="G18">
            <v>41194</v>
          </cell>
          <cell r="H18" t="str">
            <v>Curso de Formação</v>
          </cell>
          <cell r="I18">
            <v>15</v>
          </cell>
          <cell r="J18" t="str">
            <v>Professores Grupos 230 e 500</v>
          </cell>
          <cell r="K18" t="str">
            <v>Nível 2 (Obrigatório)</v>
          </cell>
          <cell r="L18" t="str">
            <v>C15-Tecnologias Educativas (Inf./Apli. da Informática)</v>
          </cell>
          <cell r="M18" t="str">
            <v>Balugães</v>
          </cell>
          <cell r="N18">
            <v>14</v>
          </cell>
          <cell r="P18" t="str">
            <v>Ag. Vale D'Este</v>
          </cell>
          <cell r="Q18" t="str">
            <v>EB2,3 Viatodos</v>
          </cell>
          <cell r="BC18" t="str">
            <v>310 - Latim e Grego</v>
          </cell>
          <cell r="BG18">
            <v>0</v>
          </cell>
          <cell r="BK18" t="str">
            <v>C13-Sensibilização à Educação Especial</v>
          </cell>
        </row>
        <row r="19">
          <cell r="A19">
            <v>6</v>
          </cell>
          <cell r="D19" t="str">
            <v>EALE</v>
          </cell>
          <cell r="E19" t="str">
            <v>Ensino e aprendizagem com TIC nas Línguas Estrangeiras</v>
          </cell>
          <cell r="F19" t="str">
            <v>59225/09</v>
          </cell>
          <cell r="G19">
            <v>41194</v>
          </cell>
          <cell r="H19" t="str">
            <v>Curso de Formação</v>
          </cell>
          <cell r="I19">
            <v>15</v>
          </cell>
          <cell r="J19" t="str">
            <v>Professores Grupos 210, 220, 310, 320, 330, 340 e 350</v>
          </cell>
          <cell r="K19" t="str">
            <v>Nível 2 (Obrigatório)</v>
          </cell>
          <cell r="L19" t="str">
            <v>C15-Tecnologias Educativas (Inf./Apli. da Informática)</v>
          </cell>
          <cell r="M19" t="str">
            <v>Barcelinhos</v>
          </cell>
          <cell r="N19">
            <v>2</v>
          </cell>
          <cell r="P19" t="str">
            <v>Ag. Vale Tamel</v>
          </cell>
          <cell r="Q19" t="str">
            <v>EB2,3 Lijó</v>
          </cell>
          <cell r="BC19" t="str">
            <v>320 - Francês</v>
          </cell>
          <cell r="BG19">
            <v>0</v>
          </cell>
          <cell r="BK19" t="str">
            <v>C14-Tecnologias Educativas (Apli. Elect. Digital)</v>
          </cell>
        </row>
        <row r="20">
          <cell r="A20">
            <v>7</v>
          </cell>
          <cell r="D20" t="str">
            <v>EAHCS</v>
          </cell>
          <cell r="E20" t="str">
            <v>Ensino e aprendizagem com TIC nas Humanidades e Ciências Sociais</v>
          </cell>
          <cell r="F20" t="str">
            <v>58755/09</v>
          </cell>
          <cell r="G20">
            <v>41188</v>
          </cell>
          <cell r="H20" t="str">
            <v>Curso de Formação</v>
          </cell>
          <cell r="I20">
            <v>15</v>
          </cell>
          <cell r="J20" t="str">
            <v>Professores Grupos 200, 290, 400, 410, 420, 430 e 530</v>
          </cell>
          <cell r="K20" t="str">
            <v>Nível 2 (Obrigatório)</v>
          </cell>
          <cell r="L20" t="str">
            <v>C15-Tecnologias Educativas (Inf./Apli. da Informática)</v>
          </cell>
          <cell r="M20" t="str">
            <v>Barcelos</v>
          </cell>
          <cell r="N20">
            <v>0</v>
          </cell>
          <cell r="P20" t="str">
            <v>Ag. Vila Cova</v>
          </cell>
          <cell r="Q20" t="str">
            <v>EBI Vila Cova</v>
          </cell>
          <cell r="BC20" t="str">
            <v>330 - Inglês</v>
          </cell>
          <cell r="BG20">
            <v>0</v>
          </cell>
          <cell r="BK20" t="str">
            <v>C15-Tecnologias Educativas (Inf./Apli. da Informática)</v>
          </cell>
        </row>
        <row r="21">
          <cell r="A21">
            <v>8</v>
          </cell>
          <cell r="D21" t="str">
            <v>EAAE</v>
          </cell>
          <cell r="E21" t="str">
            <v>Ensino e aprendizagem com TIC nas Artes e Expressões</v>
          </cell>
          <cell r="F21" t="str">
            <v>58951/09</v>
          </cell>
          <cell r="G21">
            <v>41188</v>
          </cell>
          <cell r="H21" t="str">
            <v>Curso de Formação</v>
          </cell>
          <cell r="I21">
            <v>15</v>
          </cell>
          <cell r="J21" t="str">
            <v>Professores Grupos 240, 250, 260, 530, 600, 610 e 620</v>
          </cell>
          <cell r="K21" t="str">
            <v>Nível 2 (Obrigatório)</v>
          </cell>
          <cell r="L21" t="str">
            <v>C15-Tecnologias Educativas (Inf./Apli. da Informática)</v>
          </cell>
          <cell r="M21" t="str">
            <v>Barqueiros</v>
          </cell>
          <cell r="N21">
            <v>12</v>
          </cell>
          <cell r="Q21" t="str">
            <v>Sec. Alcaides Faria</v>
          </cell>
          <cell r="AW21" t="str">
            <v>Aprovado</v>
          </cell>
          <cell r="AY21" t="str">
            <v>QE</v>
          </cell>
          <cell r="BC21" t="str">
            <v>340 - Alemão</v>
          </cell>
          <cell r="BG21">
            <v>0</v>
          </cell>
          <cell r="BK21" t="str">
            <v>C16-Tecnologias Educativas (Meios Audiovisuais)</v>
          </cell>
        </row>
        <row r="22">
          <cell r="A22">
            <v>9</v>
          </cell>
          <cell r="D22" t="str">
            <v>EACE</v>
          </cell>
          <cell r="E22" t="str">
            <v>Ensino e aprendizagem com TIC nas Ciências Experimentais</v>
          </cell>
          <cell r="F22" t="str">
            <v>59133/09</v>
          </cell>
          <cell r="G22">
            <v>41194</v>
          </cell>
          <cell r="H22" t="str">
            <v>Curso de Formação</v>
          </cell>
          <cell r="I22">
            <v>15</v>
          </cell>
          <cell r="J22" t="str">
            <v>Professores Grupos 230, 510, 520, 530, 540, 550 e 560</v>
          </cell>
          <cell r="K22" t="str">
            <v>Nível 2 (Obrigatório)</v>
          </cell>
          <cell r="L22" t="str">
            <v>C15-Tecnologias Educativas (Inf./Apli. da Informática)</v>
          </cell>
          <cell r="M22" t="str">
            <v>Bastuço Sto Estevão</v>
          </cell>
          <cell r="N22">
            <v>15</v>
          </cell>
          <cell r="Q22" t="str">
            <v>Sec. Barcelinhos</v>
          </cell>
          <cell r="AW22" t="str">
            <v>Não Compareceu</v>
          </cell>
          <cell r="AY22" t="str">
            <v>QZP</v>
          </cell>
          <cell r="BC22" t="str">
            <v>350 - Espanhol</v>
          </cell>
          <cell r="BG22">
            <v>0</v>
          </cell>
          <cell r="BK22" t="str">
            <v>C17-Tecnologias Educativas (Outras)</v>
          </cell>
        </row>
        <row r="23">
          <cell r="D23" t="str">
            <v>APTIC</v>
          </cell>
          <cell r="E23" t="str">
            <v>Avaliação das aprendizagens com TIC</v>
          </cell>
          <cell r="F23" t="str">
            <v>59515/09</v>
          </cell>
          <cell r="G23">
            <v>41194</v>
          </cell>
          <cell r="H23" t="str">
            <v>Curso de Formação</v>
          </cell>
          <cell r="I23">
            <v>15</v>
          </cell>
          <cell r="J23" t="str">
            <v>Educadores Infância e Professores Ensinos Básico e Secundário</v>
          </cell>
          <cell r="K23" t="str">
            <v>Nível 2 (Obrigatório)</v>
          </cell>
          <cell r="L23" t="str">
            <v>C15-Tecnologias Educativas (Inf./Apli. da Informática)</v>
          </cell>
          <cell r="M23" t="str">
            <v>Bastuço S. João</v>
          </cell>
          <cell r="N23">
            <v>15</v>
          </cell>
          <cell r="Q23" t="str">
            <v>Sec. Barcelos</v>
          </cell>
          <cell r="AW23" t="str">
            <v>Desistiu</v>
          </cell>
          <cell r="AY23" t="str">
            <v>Contratado</v>
          </cell>
          <cell r="BC23" t="str">
            <v>400 - História</v>
          </cell>
          <cell r="BG23">
            <v>0</v>
          </cell>
          <cell r="BK23" t="str">
            <v>C18-Práticas do Desporto Escolar</v>
          </cell>
        </row>
        <row r="24">
          <cell r="D24" t="str">
            <v>QIMP1C</v>
          </cell>
          <cell r="E24" t="str">
            <v>Quadros interactivos multimédia no ensino/aprendizagem na Educação Pré-Escolar e no 1.º Ciclo do Ensino Básico</v>
          </cell>
          <cell r="F24" t="str">
            <v>59606/09</v>
          </cell>
          <cell r="G24">
            <v>41194</v>
          </cell>
          <cell r="H24" t="str">
            <v>Curso de Formação</v>
          </cell>
          <cell r="I24">
            <v>15</v>
          </cell>
          <cell r="J24" t="str">
            <v>Professores Grupos 100 e 110</v>
          </cell>
          <cell r="K24" t="str">
            <v>Nível 2 (Opcional)</v>
          </cell>
          <cell r="L24" t="str">
            <v>C15-Tecnologias Educativas (Inf./Apli. da Informática)</v>
          </cell>
          <cell r="M24" t="str">
            <v>Cambeses</v>
          </cell>
          <cell r="N24">
            <v>12</v>
          </cell>
          <cell r="Q24" t="str">
            <v>Sec. Henrique Medina</v>
          </cell>
          <cell r="AW24" t="str">
            <v>Não Aprovado</v>
          </cell>
          <cell r="BC24" t="str">
            <v>410 - Filosofia</v>
          </cell>
          <cell r="BG24">
            <v>0</v>
          </cell>
          <cell r="BK24" t="str">
            <v>C19-Organização de Bibliotecas Escolares</v>
          </cell>
        </row>
        <row r="25">
          <cell r="D25" t="str">
            <v>QIMNEE</v>
          </cell>
          <cell r="E25" t="str">
            <v>Quadros interactivos multimédia no ensino/aprendizagem na Educação Especial</v>
          </cell>
          <cell r="F25" t="str">
            <v>60066/09</v>
          </cell>
          <cell r="G25">
            <v>41202</v>
          </cell>
          <cell r="H25" t="str">
            <v>Curso de Formação</v>
          </cell>
          <cell r="I25">
            <v>15</v>
          </cell>
          <cell r="J25" t="str">
            <v>Educadores Infância, Professores Ensinos Básico e Secundário e Professores Educação Especial</v>
          </cell>
          <cell r="K25" t="str">
            <v>Nível 2 (Opcional)</v>
          </cell>
          <cell r="L25" t="str">
            <v>C15-Tecnologias Educativas (Inf./Apli. da Informática)</v>
          </cell>
          <cell r="M25" t="str">
            <v>Campo</v>
          </cell>
          <cell r="N25">
            <v>8</v>
          </cell>
          <cell r="AW25" t="str">
            <v>Não Seleccionado</v>
          </cell>
          <cell r="BC25" t="str">
            <v>420 - Geografia</v>
          </cell>
          <cell r="BG25">
            <v>0</v>
          </cell>
          <cell r="BK25" t="str">
            <v>C20-Investigação-Acção</v>
          </cell>
        </row>
        <row r="26">
          <cell r="D26" t="str">
            <v>PGALMS</v>
          </cell>
          <cell r="E26" t="str">
            <v>Plataforma de gestão das aprendizagens (LMS)</v>
          </cell>
          <cell r="F26" t="str">
            <v>60522/09</v>
          </cell>
          <cell r="G26">
            <v>41208</v>
          </cell>
          <cell r="H26" t="str">
            <v>Curso de Formação</v>
          </cell>
          <cell r="I26">
            <v>15</v>
          </cell>
          <cell r="J26" t="str">
            <v>Educadores Infância e Professores Ensinos Básico e Secundário</v>
          </cell>
          <cell r="K26" t="str">
            <v>Nível 2 (Opcional)</v>
          </cell>
          <cell r="L26" t="str">
            <v>C15-Tecnologias Educativas (Inf./Apli. da Informática)</v>
          </cell>
          <cell r="M26" t="str">
            <v>Carapeços</v>
          </cell>
          <cell r="N26">
            <v>8</v>
          </cell>
          <cell r="BC26" t="str">
            <v>430 - Economia e Contabilidade</v>
          </cell>
          <cell r="BG26">
            <v>0</v>
          </cell>
          <cell r="BK26" t="str">
            <v>C21-Prevenção da Toxicodependência</v>
          </cell>
        </row>
        <row r="27">
          <cell r="D27" t="str">
            <v>NEETIC</v>
          </cell>
          <cell r="E27" t="str">
            <v>Necessidades educativas especiais e TIC</v>
          </cell>
          <cell r="F27" t="str">
            <v>60705/09</v>
          </cell>
          <cell r="G27">
            <v>41208</v>
          </cell>
          <cell r="H27" t="str">
            <v>Curso de Formação</v>
          </cell>
          <cell r="I27">
            <v>15</v>
          </cell>
          <cell r="J27" t="str">
            <v>Educadores Infância e Professores Ensinos Básico e Secundário</v>
          </cell>
          <cell r="K27" t="str">
            <v>Nível 2 (Opcional)</v>
          </cell>
          <cell r="L27" t="str">
            <v>C15-Tecnologias Educativas (Inf./Apli. da Informática)</v>
          </cell>
          <cell r="M27" t="str">
            <v>Carreira</v>
          </cell>
          <cell r="N27">
            <v>14</v>
          </cell>
          <cell r="BC27" t="str">
            <v>500 - Matemática</v>
          </cell>
          <cell r="BG27">
            <v>0</v>
          </cell>
          <cell r="BK27" t="str">
            <v>C22-Práticas de Administração Escolar</v>
          </cell>
        </row>
        <row r="28">
          <cell r="D28" t="str">
            <v>REDCA</v>
          </cell>
          <cell r="E28" t="str">
            <v>Recursos educativos digitais - criação e avaliação</v>
          </cell>
          <cell r="F28" t="str">
            <v>60339/09</v>
          </cell>
          <cell r="G28">
            <v>41208</v>
          </cell>
          <cell r="H28" t="str">
            <v>Curso de Formação</v>
          </cell>
          <cell r="I28">
            <v>15</v>
          </cell>
          <cell r="J28" t="str">
            <v>Educadores Infância e Professores Ensinos Básico e Secundário</v>
          </cell>
          <cell r="K28" t="str">
            <v>Nível 2 (Opcional)</v>
          </cell>
          <cell r="L28" t="str">
            <v>C15-Tecnologias Educativas (Inf./Apli. da Informática)</v>
          </cell>
          <cell r="M28" t="str">
            <v>Carvalhas</v>
          </cell>
          <cell r="N28">
            <v>9</v>
          </cell>
          <cell r="O28" t="str">
            <v>BARCELOS</v>
          </cell>
          <cell r="BC28" t="str">
            <v>510 - Física e Química</v>
          </cell>
          <cell r="BG28">
            <v>0</v>
          </cell>
          <cell r="BK28" t="str">
            <v>C9i-Outros C</v>
          </cell>
        </row>
        <row r="29">
          <cell r="D29" t="str">
            <v>PED</v>
          </cell>
          <cell r="E29" t="str">
            <v>Portefólios educativos digitais</v>
          </cell>
          <cell r="F29" t="str">
            <v>60613/09</v>
          </cell>
          <cell r="G29">
            <v>41208</v>
          </cell>
          <cell r="H29" t="str">
            <v>Curso de Formação</v>
          </cell>
          <cell r="I29">
            <v>15</v>
          </cell>
          <cell r="J29" t="str">
            <v>Educadores Infância e Professores Ensinos Básico e Secundário</v>
          </cell>
          <cell r="K29" t="str">
            <v>Nível 2 (Opcional)</v>
          </cell>
          <cell r="L29" t="str">
            <v>C15-Tecnologias Educativas (Inf./Apli. da Informática)</v>
          </cell>
          <cell r="M29" t="str">
            <v>Carvalhal</v>
          </cell>
          <cell r="N29">
            <v>4</v>
          </cell>
          <cell r="O29" t="str">
            <v>ESPOSENDE</v>
          </cell>
          <cell r="AW29" t="str">
            <v/>
          </cell>
          <cell r="BC29" t="str">
            <v>520 - Biologia e Geologia</v>
          </cell>
          <cell r="BG29">
            <v>0</v>
          </cell>
          <cell r="BK29">
            <v>0</v>
          </cell>
        </row>
        <row r="30">
          <cell r="D30" t="str">
            <v>LMTE</v>
          </cell>
          <cell r="E30" t="str">
            <v>Liderança e modernização tecnológica das escolas</v>
          </cell>
          <cell r="F30" t="str">
            <v>60889/09</v>
          </cell>
          <cell r="G30">
            <v>41208</v>
          </cell>
          <cell r="H30" t="str">
            <v>Curso de Formação</v>
          </cell>
          <cell r="I30">
            <v>15</v>
          </cell>
          <cell r="J30" t="str">
            <v>Educadores Infância e Professores Ensinos Básico e Secundário</v>
          </cell>
          <cell r="K30" t="str">
            <v>Nível 2 (Opcional)</v>
          </cell>
          <cell r="L30" t="str">
            <v>C15-Tecnologias Educativas (Inf./Apli. da Informática)</v>
          </cell>
          <cell r="M30" t="str">
            <v>Chavão</v>
          </cell>
          <cell r="N30">
            <v>12</v>
          </cell>
          <cell r="O30" t="str">
            <v>APÚLIA</v>
          </cell>
          <cell r="AW30" t="str">
            <v/>
          </cell>
          <cell r="BC30" t="str">
            <v>530 - Educação Tecnológica</v>
          </cell>
          <cell r="BG30">
            <v>0</v>
          </cell>
          <cell r="BK30">
            <v>0</v>
          </cell>
        </row>
        <row r="31">
          <cell r="D31" t="str">
            <v>CPTIC</v>
          </cell>
          <cell r="E31" t="str">
            <v>Coordenação de projectos TIC</v>
          </cell>
          <cell r="F31" t="str">
            <v>60798/09</v>
          </cell>
          <cell r="G31">
            <v>41208</v>
          </cell>
          <cell r="H31" t="str">
            <v>Curso de Formação</v>
          </cell>
          <cell r="I31">
            <v>15</v>
          </cell>
          <cell r="J31" t="str">
            <v>Educadores Infância e Professores Ensinos Básico e Secundário</v>
          </cell>
          <cell r="K31" t="str">
            <v>Nível 2 (Opcional)</v>
          </cell>
          <cell r="L31" t="str">
            <v>C15-Tecnologias Educativas (Inf./Apli. da Informática)</v>
          </cell>
          <cell r="M31" t="str">
            <v>Chorente</v>
          </cell>
          <cell r="N31">
            <v>11</v>
          </cell>
          <cell r="O31" t="str">
            <v>BARCELINHOS</v>
          </cell>
          <cell r="P31" t="str">
            <v>Sec. Alcaides Faria</v>
          </cell>
          <cell r="R31" t="str">
            <v>ES/3</v>
          </cell>
          <cell r="S31" t="str">
            <v>Mário Fernandes Patrão</v>
          </cell>
          <cell r="T31">
            <v>966853645</v>
          </cell>
          <cell r="U31" t="str">
            <v>mariopatrao@hotmail.com</v>
          </cell>
          <cell r="V31">
            <v>400750</v>
          </cell>
          <cell r="W31" t="str">
            <v>BARCELOS</v>
          </cell>
          <cell r="BC31" t="str">
            <v>540 - Electrotecnia</v>
          </cell>
          <cell r="BG31">
            <v>0</v>
          </cell>
          <cell r="BK31">
            <v>0</v>
          </cell>
        </row>
        <row r="32">
          <cell r="M32" t="str">
            <v>Cossourado</v>
          </cell>
          <cell r="N32">
            <v>12</v>
          </cell>
          <cell r="O32" t="str">
            <v>FORJÃES</v>
          </cell>
          <cell r="P32" t="str">
            <v>Sec. Barcelinhos</v>
          </cell>
          <cell r="R32" t="str">
            <v>ES/3</v>
          </cell>
          <cell r="S32" t="str">
            <v>José Ramires Gomes Cruz</v>
          </cell>
          <cell r="T32">
            <v>253837449</v>
          </cell>
          <cell r="U32" t="str">
            <v>jose@netcruz.org</v>
          </cell>
          <cell r="V32">
            <v>403787</v>
          </cell>
          <cell r="W32" t="str">
            <v>BARCELOS</v>
          </cell>
          <cell r="BC32" t="str">
            <v>550 - Informática</v>
          </cell>
          <cell r="BG32">
            <v>0</v>
          </cell>
          <cell r="BK32">
            <v>0</v>
          </cell>
        </row>
        <row r="33">
          <cell r="M33" t="str">
            <v>Courel</v>
          </cell>
          <cell r="N33">
            <v>10</v>
          </cell>
          <cell r="O33" t="str">
            <v>FRAGOSO</v>
          </cell>
          <cell r="P33" t="str">
            <v>Sec. Barcelos</v>
          </cell>
          <cell r="R33" t="str">
            <v>ES/3</v>
          </cell>
          <cell r="S33" t="str">
            <v>Maria Glória Cunha Antunes Araújo Cardoso</v>
          </cell>
          <cell r="T33">
            <v>917587400</v>
          </cell>
          <cell r="U33" t="str">
            <v>gloriaacardoso@gmail.com</v>
          </cell>
          <cell r="V33">
            <v>403799</v>
          </cell>
          <cell r="W33" t="str">
            <v>BARCELOS</v>
          </cell>
          <cell r="BC33" t="str">
            <v>560 - Ciências Agro-Pecuárias</v>
          </cell>
          <cell r="BG33">
            <v>0</v>
          </cell>
          <cell r="BK33">
            <v>0</v>
          </cell>
        </row>
        <row r="34">
          <cell r="M34" t="str">
            <v>Couto S. Tiago</v>
          </cell>
          <cell r="N34">
            <v>10</v>
          </cell>
          <cell r="O34" t="str">
            <v>LIJÓ</v>
          </cell>
          <cell r="P34" t="str">
            <v>Sec. Henrique Medina</v>
          </cell>
          <cell r="R34" t="str">
            <v>ES/3</v>
          </cell>
          <cell r="S34" t="str">
            <v>António da Silva Fortunato de Boaventura</v>
          </cell>
          <cell r="T34">
            <v>965059979</v>
          </cell>
          <cell r="U34" t="str">
            <v>asfboaventura@gmail.com</v>
          </cell>
          <cell r="V34">
            <v>401882</v>
          </cell>
          <cell r="W34" t="str">
            <v>ESPOSENDE</v>
          </cell>
          <cell r="AW34" t="str">
            <v>Nunca</v>
          </cell>
          <cell r="BC34" t="str">
            <v>600 - Artes Visuais</v>
          </cell>
          <cell r="BG34">
            <v>0</v>
          </cell>
          <cell r="BK34">
            <v>0</v>
          </cell>
        </row>
        <row r="35">
          <cell r="M35" t="str">
            <v>Creixomil</v>
          </cell>
          <cell r="N35">
            <v>7</v>
          </cell>
          <cell r="O35" t="str">
            <v>MANHENTE</v>
          </cell>
          <cell r="P35" t="str">
            <v>Ag. Abel Varzim</v>
          </cell>
          <cell r="Q35" t="str">
            <v>Ag. Abel Varzim</v>
          </cell>
          <cell r="V35">
            <v>150927</v>
          </cell>
          <cell r="W35" t="str">
            <v>BARCELOS</v>
          </cell>
          <cell r="AW35" t="str">
            <v>Raramente</v>
          </cell>
          <cell r="BC35" t="str">
            <v>610 - Música</v>
          </cell>
          <cell r="BG35">
            <v>0</v>
          </cell>
          <cell r="BK35">
            <v>0</v>
          </cell>
        </row>
        <row r="36">
          <cell r="M36" t="str">
            <v>Cristelo</v>
          </cell>
          <cell r="N36">
            <v>11</v>
          </cell>
          <cell r="O36" t="str">
            <v>MARINHAS</v>
          </cell>
          <cell r="P36" t="str">
            <v>EB2,3 Abel Varzim</v>
          </cell>
          <cell r="Q36" t="str">
            <v>Ag. Abel Varzim</v>
          </cell>
          <cell r="R36" t="str">
            <v>EB2,3</v>
          </cell>
          <cell r="S36" t="str">
            <v>Paula Cristina Aspra Rebelo</v>
          </cell>
          <cell r="T36">
            <v>966476611</v>
          </cell>
          <cell r="U36" t="str">
            <v>paulaaspra@gmail.com</v>
          </cell>
          <cell r="V36">
            <v>340017</v>
          </cell>
          <cell r="W36" t="str">
            <v>BARCELOS</v>
          </cell>
          <cell r="AW36" t="str">
            <v>Às vezes</v>
          </cell>
          <cell r="BC36" t="str">
            <v>620 - Educação Física</v>
          </cell>
          <cell r="BG36">
            <v>0</v>
          </cell>
          <cell r="BK36">
            <v>0</v>
          </cell>
        </row>
        <row r="37">
          <cell r="M37" t="str">
            <v>Durrães</v>
          </cell>
          <cell r="N37">
            <v>15</v>
          </cell>
          <cell r="O37" t="str">
            <v>VIATODOS</v>
          </cell>
          <cell r="P37" t="str">
            <v>EB1 Faria</v>
          </cell>
          <cell r="Q37" t="str">
            <v>Ag. Abel Varzim</v>
          </cell>
          <cell r="R37" t="str">
            <v>EB1</v>
          </cell>
          <cell r="V37">
            <v>227146</v>
          </cell>
          <cell r="W37" t="str">
            <v>BARCELOS</v>
          </cell>
          <cell r="AW37" t="str">
            <v>Quase Sempre</v>
          </cell>
          <cell r="BC37" t="str">
            <v>Educação Especial-Grupos</v>
          </cell>
          <cell r="BG37">
            <v>0</v>
          </cell>
          <cell r="BK37">
            <v>0</v>
          </cell>
        </row>
        <row r="38">
          <cell r="M38" t="str">
            <v>Encourados</v>
          </cell>
          <cell r="N38">
            <v>10</v>
          </cell>
          <cell r="O38" t="str">
            <v>VILA COVA</v>
          </cell>
          <cell r="P38" t="str">
            <v>EB1 Fornelos</v>
          </cell>
          <cell r="Q38" t="str">
            <v>Ag. Abel Varzim</v>
          </cell>
          <cell r="R38" t="str">
            <v>EB1</v>
          </cell>
          <cell r="V38">
            <v>203725</v>
          </cell>
          <cell r="W38" t="str">
            <v>BARCELOS</v>
          </cell>
          <cell r="AW38" t="str">
            <v>Sempre</v>
          </cell>
          <cell r="BC38" t="str">
            <v>910 - Educação Especial I</v>
          </cell>
          <cell r="BG38">
            <v>0</v>
          </cell>
          <cell r="BK38">
            <v>0</v>
          </cell>
        </row>
        <row r="39">
          <cell r="M39" t="str">
            <v>Faria</v>
          </cell>
          <cell r="N39">
            <v>8</v>
          </cell>
          <cell r="O39" t="str">
            <v>VILA SECA</v>
          </cell>
          <cell r="P39" t="str">
            <v>EB1 Igreja-Cristelo</v>
          </cell>
          <cell r="Q39" t="str">
            <v>Ag. Abel Varzim</v>
          </cell>
          <cell r="R39" t="str">
            <v>EB1</v>
          </cell>
          <cell r="V39">
            <v>239112</v>
          </cell>
          <cell r="W39" t="str">
            <v>BARCELOS</v>
          </cell>
          <cell r="BC39" t="str">
            <v>920 - Educação Especial II</v>
          </cell>
          <cell r="BG39">
            <v>0</v>
          </cell>
          <cell r="BK39">
            <v>0</v>
          </cell>
        </row>
        <row r="40">
          <cell r="M40" t="str">
            <v>Feitos</v>
          </cell>
          <cell r="N40">
            <v>8</v>
          </cell>
          <cell r="P40" t="str">
            <v>EB1 Lagoa Negra</v>
          </cell>
          <cell r="Q40" t="str">
            <v>Ag. Abel Varzim</v>
          </cell>
          <cell r="R40" t="str">
            <v>EB1</v>
          </cell>
          <cell r="V40">
            <v>228850</v>
          </cell>
          <cell r="W40" t="str">
            <v>BARCELOS</v>
          </cell>
          <cell r="BC40" t="str">
            <v>930 - Educação Especial III</v>
          </cell>
          <cell r="BG40">
            <v>0</v>
          </cell>
          <cell r="BK40">
            <v>0</v>
          </cell>
        </row>
        <row r="41">
          <cell r="M41" t="str">
            <v>Fonte Coberta</v>
          </cell>
          <cell r="N41">
            <v>10</v>
          </cell>
          <cell r="P41" t="str">
            <v>EB1 Paradela</v>
          </cell>
          <cell r="Q41" t="str">
            <v>Ag. Abel Varzim</v>
          </cell>
          <cell r="R41" t="str">
            <v>EB1</v>
          </cell>
          <cell r="V41">
            <v>202307</v>
          </cell>
          <cell r="W41" t="str">
            <v>BARCELOS</v>
          </cell>
          <cell r="AW41">
            <v>0</v>
          </cell>
          <cell r="BG41">
            <v>0</v>
          </cell>
          <cell r="BK41">
            <v>0</v>
          </cell>
        </row>
        <row r="42">
          <cell r="M42" t="str">
            <v>Fornelos</v>
          </cell>
          <cell r="N42">
            <v>7</v>
          </cell>
          <cell r="P42" t="str">
            <v>EB1 Terreiro</v>
          </cell>
          <cell r="Q42" t="str">
            <v>Ag. Abel Varzim</v>
          </cell>
          <cell r="R42" t="str">
            <v>EB1</v>
          </cell>
          <cell r="V42">
            <v>278154</v>
          </cell>
          <cell r="W42" t="str">
            <v>BARCELOS</v>
          </cell>
          <cell r="AW42">
            <v>0</v>
          </cell>
          <cell r="BG42">
            <v>0</v>
          </cell>
          <cell r="BK42">
            <v>0</v>
          </cell>
        </row>
        <row r="43">
          <cell r="M43" t="str">
            <v>Fragoso</v>
          </cell>
          <cell r="N43">
            <v>15</v>
          </cell>
          <cell r="P43" t="str">
            <v>EB1 Vilar Figos</v>
          </cell>
          <cell r="Q43" t="str">
            <v>Ag. Abel Varzim</v>
          </cell>
          <cell r="R43" t="str">
            <v>EB1</v>
          </cell>
          <cell r="V43">
            <v>269657</v>
          </cell>
          <cell r="W43" t="str">
            <v>BARCELOS</v>
          </cell>
          <cell r="BG43">
            <v>0</v>
          </cell>
          <cell r="BK43">
            <v>0</v>
          </cell>
        </row>
        <row r="44">
          <cell r="M44" t="str">
            <v>Galegos S. Martinho</v>
          </cell>
          <cell r="N44">
            <v>6</v>
          </cell>
          <cell r="P44" t="str">
            <v>EB1/JI Elvira Barroso</v>
          </cell>
          <cell r="Q44" t="str">
            <v>Ag. Abel Varzim</v>
          </cell>
          <cell r="R44" t="str">
            <v>EB1/JI</v>
          </cell>
          <cell r="V44">
            <v>234898</v>
          </cell>
          <cell r="W44" t="str">
            <v>BARCELOS</v>
          </cell>
          <cell r="BK44">
            <v>0</v>
          </cell>
        </row>
        <row r="45">
          <cell r="M45" t="str">
            <v>Galegos Sta Maria</v>
          </cell>
          <cell r="N45">
            <v>6</v>
          </cell>
          <cell r="P45" t="str">
            <v>EB1/JI Ferreiros</v>
          </cell>
          <cell r="Q45" t="str">
            <v>Ag. Abel Varzim</v>
          </cell>
          <cell r="R45" t="str">
            <v>EB1/JI</v>
          </cell>
          <cell r="V45">
            <v>246621</v>
          </cell>
          <cell r="W45" t="str">
            <v>BARCELOS</v>
          </cell>
          <cell r="BK45">
            <v>0</v>
          </cell>
        </row>
        <row r="46">
          <cell r="M46" t="str">
            <v>Gamil</v>
          </cell>
          <cell r="N46">
            <v>5</v>
          </cell>
          <cell r="P46" t="str">
            <v>EB1/JI Milhazes</v>
          </cell>
          <cell r="Q46" t="str">
            <v>Ag. Abel Varzim</v>
          </cell>
          <cell r="R46" t="str">
            <v>EB1/JI</v>
          </cell>
          <cell r="V46">
            <v>237565</v>
          </cell>
          <cell r="W46" t="str">
            <v>BARCELOS</v>
          </cell>
          <cell r="BK46">
            <v>0</v>
          </cell>
        </row>
        <row r="47">
          <cell r="M47" t="str">
            <v>Gilmonde</v>
          </cell>
          <cell r="N47">
            <v>5</v>
          </cell>
          <cell r="P47" t="str">
            <v>EB1/JI Vila Seca</v>
          </cell>
          <cell r="Q47" t="str">
            <v>Ag. Abel Varzim</v>
          </cell>
          <cell r="R47" t="str">
            <v>EB1/JI</v>
          </cell>
          <cell r="V47">
            <v>207500</v>
          </cell>
          <cell r="W47" t="str">
            <v>BARCELOS</v>
          </cell>
          <cell r="BK47">
            <v>0</v>
          </cell>
        </row>
        <row r="48">
          <cell r="M48" t="str">
            <v>Góios</v>
          </cell>
          <cell r="N48">
            <v>8</v>
          </cell>
          <cell r="P48" t="str">
            <v>JI Quintães</v>
          </cell>
          <cell r="Q48" t="str">
            <v>Ag. Abel Varzim</v>
          </cell>
          <cell r="R48" t="str">
            <v>JI</v>
          </cell>
          <cell r="V48">
            <v>618949</v>
          </cell>
          <cell r="W48" t="str">
            <v>BARCELOS</v>
          </cell>
          <cell r="BK48">
            <v>0</v>
          </cell>
        </row>
        <row r="49">
          <cell r="M49" t="str">
            <v>Grimancelos</v>
          </cell>
          <cell r="N49">
            <v>13</v>
          </cell>
          <cell r="P49" t="str">
            <v>JI Terreiro</v>
          </cell>
          <cell r="Q49" t="str">
            <v>Ag. Abel Varzim</v>
          </cell>
          <cell r="R49" t="str">
            <v>JI</v>
          </cell>
          <cell r="V49">
            <v>633616</v>
          </cell>
          <cell r="W49" t="str">
            <v>BARCELOS</v>
          </cell>
          <cell r="BK49">
            <v>0</v>
          </cell>
        </row>
        <row r="50">
          <cell r="M50" t="str">
            <v>Gueral</v>
          </cell>
          <cell r="N50">
            <v>9</v>
          </cell>
          <cell r="P50" t="str">
            <v>JI Igreja</v>
          </cell>
          <cell r="Q50" t="str">
            <v>Ag. Abel Varzim</v>
          </cell>
          <cell r="R50" t="str">
            <v>JI</v>
          </cell>
          <cell r="V50">
            <v>618913</v>
          </cell>
          <cell r="W50" t="str">
            <v>BARCELOS</v>
          </cell>
          <cell r="BK50">
            <v>0</v>
          </cell>
        </row>
        <row r="51">
          <cell r="M51" t="str">
            <v>Igreja Nova</v>
          </cell>
          <cell r="N51">
            <v>14</v>
          </cell>
          <cell r="P51" t="str">
            <v>JI Igreja-Faria</v>
          </cell>
          <cell r="Q51" t="str">
            <v>Ag. Abel Varzim</v>
          </cell>
          <cell r="R51" t="str">
            <v>JI</v>
          </cell>
          <cell r="V51">
            <v>615742</v>
          </cell>
          <cell r="W51" t="str">
            <v>BARCELOS</v>
          </cell>
          <cell r="BK51">
            <v>0</v>
          </cell>
        </row>
        <row r="52">
          <cell r="M52" t="str">
            <v>Lama</v>
          </cell>
          <cell r="N52">
            <v>10</v>
          </cell>
          <cell r="P52" t="str">
            <v>Ag. António Correia Oliveira</v>
          </cell>
          <cell r="Q52" t="str">
            <v>Ag. António Correia Oliveira</v>
          </cell>
          <cell r="V52">
            <v>150850</v>
          </cell>
          <cell r="W52" t="str">
            <v>ESPOSENDE</v>
          </cell>
          <cell r="BK52">
            <v>0</v>
          </cell>
        </row>
        <row r="53">
          <cell r="M53" t="str">
            <v>Lijó</v>
          </cell>
          <cell r="N53">
            <v>6</v>
          </cell>
          <cell r="P53" t="str">
            <v>EB2,3 António Correia Oliveira</v>
          </cell>
          <cell r="Q53" t="str">
            <v>Ag. António Correia Oliveira</v>
          </cell>
          <cell r="R53" t="str">
            <v>EB2,3</v>
          </cell>
          <cell r="S53" t="str">
            <v>Manuel do Vale Fernandes Meira</v>
          </cell>
          <cell r="T53">
            <v>969015079</v>
          </cell>
          <cell r="U53" t="str">
            <v>valefernandesmeira@sapo.pt</v>
          </cell>
          <cell r="V53">
            <v>340248</v>
          </cell>
          <cell r="W53" t="str">
            <v>ESPOSENDE</v>
          </cell>
          <cell r="BK53">
            <v>0</v>
          </cell>
        </row>
        <row r="54">
          <cell r="M54" t="str">
            <v>Macieira de Rates</v>
          </cell>
          <cell r="N54">
            <v>12</v>
          </cell>
          <cell r="P54" t="str">
            <v>EB1 Barral</v>
          </cell>
          <cell r="Q54" t="str">
            <v>Ag. António Correia Oliveira</v>
          </cell>
          <cell r="R54" t="str">
            <v>EB1</v>
          </cell>
          <cell r="V54">
            <v>293519</v>
          </cell>
          <cell r="W54" t="str">
            <v>ESPOSENDE</v>
          </cell>
          <cell r="BK54">
            <v>0</v>
          </cell>
        </row>
        <row r="55">
          <cell r="M55" t="str">
            <v>Manhente</v>
          </cell>
          <cell r="N55">
            <v>6</v>
          </cell>
          <cell r="P55" t="str">
            <v>EB1 Eira Ana</v>
          </cell>
          <cell r="Q55" t="str">
            <v>Ag. António Correia Oliveira</v>
          </cell>
          <cell r="R55" t="str">
            <v>EB1</v>
          </cell>
          <cell r="V55">
            <v>238235</v>
          </cell>
          <cell r="W55" t="str">
            <v>ESPOSENDE</v>
          </cell>
          <cell r="BK55">
            <v>0</v>
          </cell>
        </row>
        <row r="56">
          <cell r="M56" t="str">
            <v>Mariz</v>
          </cell>
          <cell r="N56">
            <v>5</v>
          </cell>
          <cell r="P56" t="str">
            <v>EB1 Esposende</v>
          </cell>
          <cell r="Q56" t="str">
            <v>Ag. António Correia Oliveira</v>
          </cell>
          <cell r="R56" t="str">
            <v>EB1</v>
          </cell>
          <cell r="V56">
            <v>238338</v>
          </cell>
          <cell r="W56" t="str">
            <v>ESPOSENDE</v>
          </cell>
          <cell r="BK56">
            <v>0</v>
          </cell>
        </row>
        <row r="57">
          <cell r="M57" t="str">
            <v>Martim</v>
          </cell>
          <cell r="N57">
            <v>12</v>
          </cell>
          <cell r="P57" t="str">
            <v>EB1 Gemeses</v>
          </cell>
          <cell r="Q57" t="str">
            <v>Ag. António Correia Oliveira</v>
          </cell>
          <cell r="R57" t="str">
            <v>EB1</v>
          </cell>
          <cell r="V57">
            <v>237322</v>
          </cell>
          <cell r="W57" t="str">
            <v>ESPOSENDE</v>
          </cell>
          <cell r="BK57">
            <v>0</v>
          </cell>
        </row>
        <row r="58">
          <cell r="M58" t="str">
            <v>Midões</v>
          </cell>
          <cell r="N58">
            <v>7</v>
          </cell>
          <cell r="P58" t="str">
            <v>EB1/JI Curvos</v>
          </cell>
          <cell r="Q58" t="str">
            <v>Ag. António Correia Oliveira</v>
          </cell>
          <cell r="R58" t="str">
            <v>EB1/JI</v>
          </cell>
          <cell r="V58">
            <v>293362</v>
          </cell>
          <cell r="W58" t="str">
            <v>ESPOSENDE</v>
          </cell>
          <cell r="BK58">
            <v>0</v>
          </cell>
        </row>
        <row r="59">
          <cell r="M59" t="str">
            <v>Milhazes</v>
          </cell>
          <cell r="N59">
            <v>7</v>
          </cell>
          <cell r="P59" t="str">
            <v>EB1/JI Fão</v>
          </cell>
          <cell r="Q59" t="str">
            <v>Ag. António Correia Oliveira</v>
          </cell>
          <cell r="R59" t="str">
            <v>EB1/JI</v>
          </cell>
          <cell r="V59">
            <v>238715</v>
          </cell>
          <cell r="W59" t="str">
            <v>ESPOSENDE</v>
          </cell>
          <cell r="BK59">
            <v>0</v>
          </cell>
        </row>
        <row r="60">
          <cell r="M60" t="str">
            <v>Minhotães</v>
          </cell>
          <cell r="N60">
            <v>14</v>
          </cell>
          <cell r="P60" t="str">
            <v>EB1/JI Gandra</v>
          </cell>
          <cell r="Q60" t="str">
            <v>Ag. António Correia Oliveira</v>
          </cell>
          <cell r="R60" t="str">
            <v>EB1/JI</v>
          </cell>
          <cell r="V60">
            <v>227286</v>
          </cell>
          <cell r="W60" t="str">
            <v>ESPOSENDE</v>
          </cell>
          <cell r="BK60">
            <v>0</v>
          </cell>
        </row>
        <row r="61">
          <cell r="M61" t="str">
            <v>Monte Fralães</v>
          </cell>
          <cell r="N61">
            <v>11</v>
          </cell>
          <cell r="P61" t="str">
            <v>JI Gemeses</v>
          </cell>
          <cell r="Q61" t="str">
            <v>Ag. António Correia Oliveira</v>
          </cell>
          <cell r="R61" t="str">
            <v>JI</v>
          </cell>
          <cell r="V61">
            <v>606730</v>
          </cell>
          <cell r="W61" t="str">
            <v>ESPOSENDE</v>
          </cell>
          <cell r="BK61">
            <v>0</v>
          </cell>
        </row>
        <row r="62">
          <cell r="M62" t="str">
            <v>Moure</v>
          </cell>
          <cell r="N62">
            <v>11</v>
          </cell>
          <cell r="P62" t="str">
            <v>JI S.to António</v>
          </cell>
          <cell r="Q62" t="str">
            <v>Ag. António Correia Oliveira</v>
          </cell>
          <cell r="R62" t="str">
            <v>JI</v>
          </cell>
          <cell r="V62">
            <v>644894</v>
          </cell>
          <cell r="W62" t="str">
            <v>ESPOSENDE</v>
          </cell>
          <cell r="BK62">
            <v>0</v>
          </cell>
        </row>
        <row r="63">
          <cell r="M63" t="str">
            <v>Negreiros</v>
          </cell>
          <cell r="N63">
            <v>14</v>
          </cell>
          <cell r="P63" t="str">
            <v>Ag. Apúlia</v>
          </cell>
          <cell r="Q63" t="str">
            <v>Ag. Apúlia</v>
          </cell>
          <cell r="S63" t="str">
            <v>Silvina Paula Abreu Maia de Carvalho</v>
          </cell>
          <cell r="T63">
            <v>967069732</v>
          </cell>
          <cell r="U63" t="str">
            <v>silvinacarvalho@sapo.pt</v>
          </cell>
          <cell r="V63">
            <v>150265</v>
          </cell>
          <cell r="W63" t="str">
            <v>ESPOSENDE</v>
          </cell>
          <cell r="BK63">
            <v>0</v>
          </cell>
        </row>
        <row r="64">
          <cell r="M64" t="str">
            <v>Oliveira</v>
          </cell>
          <cell r="N64">
            <v>11</v>
          </cell>
          <cell r="P64" t="str">
            <v>EBI Apúlia</v>
          </cell>
          <cell r="Q64" t="str">
            <v>Ag. Apúlia</v>
          </cell>
          <cell r="R64" t="str">
            <v>EBI</v>
          </cell>
          <cell r="V64">
            <v>330980</v>
          </cell>
          <cell r="W64" t="str">
            <v>ESPOSENDE</v>
          </cell>
          <cell r="BK64">
            <v>0</v>
          </cell>
        </row>
        <row r="65">
          <cell r="M65" t="str">
            <v>Palme</v>
          </cell>
          <cell r="N65">
            <v>12</v>
          </cell>
          <cell r="P65" t="str">
            <v>EB1 Areia</v>
          </cell>
          <cell r="Q65" t="str">
            <v>Ag. Apúlia</v>
          </cell>
          <cell r="R65" t="str">
            <v>EB1</v>
          </cell>
          <cell r="V65">
            <v>246610</v>
          </cell>
          <cell r="W65" t="str">
            <v>ESPOSENDE</v>
          </cell>
          <cell r="BK65">
            <v>0</v>
          </cell>
        </row>
        <row r="66">
          <cell r="M66" t="str">
            <v>Panque</v>
          </cell>
          <cell r="N66">
            <v>14</v>
          </cell>
          <cell r="P66" t="str">
            <v>EB1/JI Criaz</v>
          </cell>
          <cell r="Q66" t="str">
            <v>Ag. Apúlia</v>
          </cell>
          <cell r="R66" t="str">
            <v>EB1/JI</v>
          </cell>
          <cell r="V66">
            <v>245707</v>
          </cell>
          <cell r="W66" t="str">
            <v>ESPOSENDE</v>
          </cell>
          <cell r="BK66">
            <v>0</v>
          </cell>
        </row>
        <row r="67">
          <cell r="M67" t="str">
            <v>Paradela</v>
          </cell>
          <cell r="N67">
            <v>12</v>
          </cell>
          <cell r="P67" t="str">
            <v>EB1/JI Facho</v>
          </cell>
          <cell r="Q67" t="str">
            <v>Ag. Apúlia</v>
          </cell>
          <cell r="R67" t="str">
            <v>EB1/JI</v>
          </cell>
          <cell r="V67">
            <v>252542</v>
          </cell>
          <cell r="W67" t="str">
            <v>ESPOSENDE</v>
          </cell>
          <cell r="BK67">
            <v>0</v>
          </cell>
        </row>
        <row r="68">
          <cell r="M68" t="str">
            <v>Pedra Furada</v>
          </cell>
          <cell r="N68">
            <v>8</v>
          </cell>
          <cell r="P68" t="str">
            <v>EB1/JI Fonte Boa</v>
          </cell>
          <cell r="Q68" t="str">
            <v>Ag. Apúlia</v>
          </cell>
          <cell r="R68" t="str">
            <v>EB1/JI</v>
          </cell>
          <cell r="V68">
            <v>200610</v>
          </cell>
          <cell r="W68" t="str">
            <v>ESPOSENDE</v>
          </cell>
          <cell r="BK68">
            <v>0</v>
          </cell>
        </row>
        <row r="69">
          <cell r="M69" t="str">
            <v>Pereira</v>
          </cell>
          <cell r="N69">
            <v>6</v>
          </cell>
          <cell r="P69" t="str">
            <v>EB1/JI Rio Tinto</v>
          </cell>
          <cell r="Q69" t="str">
            <v>Ag. Apúlia</v>
          </cell>
          <cell r="R69" t="str">
            <v>EB1/JI</v>
          </cell>
          <cell r="V69">
            <v>293805</v>
          </cell>
          <cell r="W69" t="str">
            <v>ESPOSENDE</v>
          </cell>
          <cell r="BK69">
            <v>0</v>
          </cell>
        </row>
        <row r="70">
          <cell r="M70" t="str">
            <v>Perelhal</v>
          </cell>
          <cell r="N70">
            <v>8</v>
          </cell>
          <cell r="P70" t="str">
            <v>Ag. Baixo Neiva</v>
          </cell>
          <cell r="Q70" t="str">
            <v>Ag. Baixo Neiva</v>
          </cell>
          <cell r="V70">
            <v>150344</v>
          </cell>
          <cell r="W70" t="str">
            <v>ESPOSENDE</v>
          </cell>
          <cell r="BK70">
            <v>0</v>
          </cell>
        </row>
        <row r="71">
          <cell r="M71" t="str">
            <v>Pousa</v>
          </cell>
          <cell r="N71">
            <v>12</v>
          </cell>
          <cell r="P71" t="str">
            <v>EBI Forjães</v>
          </cell>
          <cell r="Q71" t="str">
            <v>Ag. Baixo Neiva</v>
          </cell>
          <cell r="R71" t="str">
            <v>EBI</v>
          </cell>
          <cell r="S71" t="str">
            <v>David Rodrigues de Passos Ribeiro</v>
          </cell>
          <cell r="T71">
            <v>932772204</v>
          </cell>
          <cell r="U71" t="str">
            <v>davidribeiro01@gmail.com</v>
          </cell>
          <cell r="V71">
            <v>330954</v>
          </cell>
          <cell r="W71" t="str">
            <v>ESPOSENDE</v>
          </cell>
          <cell r="BK71">
            <v>0</v>
          </cell>
        </row>
        <row r="72">
          <cell r="M72" t="str">
            <v>Quintiães</v>
          </cell>
          <cell r="N72">
            <v>12</v>
          </cell>
          <cell r="P72" t="str">
            <v>EB1 Azevedo</v>
          </cell>
          <cell r="Q72" t="str">
            <v>Ag. Baixo Neiva</v>
          </cell>
          <cell r="R72" t="str">
            <v>EB1</v>
          </cell>
          <cell r="V72">
            <v>205662</v>
          </cell>
          <cell r="W72" t="str">
            <v>ESPOSENDE</v>
          </cell>
          <cell r="BK72">
            <v>0</v>
          </cell>
        </row>
        <row r="73">
          <cell r="M73" t="str">
            <v>Remelhe</v>
          </cell>
          <cell r="N73">
            <v>5</v>
          </cell>
          <cell r="P73" t="str">
            <v>EB1/JI Guilheta</v>
          </cell>
          <cell r="Q73" t="str">
            <v>Ag. Baixo Neiva</v>
          </cell>
          <cell r="R73" t="str">
            <v>EB1/JI</v>
          </cell>
          <cell r="V73">
            <v>238375</v>
          </cell>
          <cell r="W73" t="str">
            <v>ESPOSENDE</v>
          </cell>
          <cell r="BK73">
            <v>0</v>
          </cell>
        </row>
        <row r="74">
          <cell r="M74" t="str">
            <v>Rio Covo Sta Eugénia</v>
          </cell>
          <cell r="N74">
            <v>4</v>
          </cell>
          <cell r="P74" t="str">
            <v>JI Igreja-Forjães</v>
          </cell>
          <cell r="Q74" t="str">
            <v>Ag. Baixo Neiva</v>
          </cell>
          <cell r="R74" t="str">
            <v>JI</v>
          </cell>
          <cell r="V74">
            <v>629133</v>
          </cell>
          <cell r="W74" t="str">
            <v>ESPOSENDE</v>
          </cell>
          <cell r="BK74">
            <v>0</v>
          </cell>
        </row>
        <row r="75">
          <cell r="M75" t="str">
            <v>Rio Covo Sta Eulália</v>
          </cell>
          <cell r="N75">
            <v>8</v>
          </cell>
          <cell r="P75" t="str">
            <v>Ag. Cávado Sul</v>
          </cell>
          <cell r="Q75" t="str">
            <v>Ag. Cávado Sul</v>
          </cell>
          <cell r="V75">
            <v>150940</v>
          </cell>
          <cell r="W75" t="str">
            <v>BARCELOS</v>
          </cell>
          <cell r="BK75">
            <v>0</v>
          </cell>
        </row>
        <row r="76">
          <cell r="M76" t="str">
            <v>Roriz</v>
          </cell>
          <cell r="N76">
            <v>9</v>
          </cell>
          <cell r="P76" t="str">
            <v>EB2,3 Rosa Ramalho</v>
          </cell>
          <cell r="Q76" t="str">
            <v>Ag. Cávado Sul</v>
          </cell>
          <cell r="R76" t="str">
            <v>EB2,3</v>
          </cell>
          <cell r="S76" t="str">
            <v>Paulo Oliveira Ribeiro</v>
          </cell>
          <cell r="T76">
            <v>962315682</v>
          </cell>
          <cell r="U76" t="str">
            <v>poribeiro@portugalmail.pt</v>
          </cell>
          <cell r="V76">
            <v>343675</v>
          </cell>
          <cell r="W76" t="str">
            <v>BARCELOS</v>
          </cell>
          <cell r="BK76">
            <v>0</v>
          </cell>
        </row>
        <row r="77">
          <cell r="M77" t="str">
            <v>Sequiade</v>
          </cell>
          <cell r="N77">
            <v>12</v>
          </cell>
          <cell r="P77" t="str">
            <v>EB1 Adães</v>
          </cell>
          <cell r="Q77" t="str">
            <v>Ag. Cávado Sul</v>
          </cell>
          <cell r="R77" t="str">
            <v>EB1</v>
          </cell>
          <cell r="V77">
            <v>218133</v>
          </cell>
          <cell r="W77" t="str">
            <v>BARCELOS</v>
          </cell>
          <cell r="BK77">
            <v>0</v>
          </cell>
        </row>
        <row r="78">
          <cell r="M78" t="str">
            <v>Silva</v>
          </cell>
          <cell r="N78">
            <v>6</v>
          </cell>
          <cell r="P78" t="str">
            <v>EB1 Airó</v>
          </cell>
          <cell r="Q78" t="str">
            <v>Ag. Cávado Sul</v>
          </cell>
          <cell r="R78" t="str">
            <v>EB1</v>
          </cell>
          <cell r="V78">
            <v>225344</v>
          </cell>
          <cell r="W78" t="str">
            <v>BARCELOS</v>
          </cell>
          <cell r="BK78">
            <v>0</v>
          </cell>
        </row>
        <row r="79">
          <cell r="M79" t="str">
            <v>Silveiros</v>
          </cell>
          <cell r="N79">
            <v>10</v>
          </cell>
          <cell r="P79" t="str">
            <v>EB1 Areias Vilar</v>
          </cell>
          <cell r="Q79" t="str">
            <v>Ag. Cávado Sul</v>
          </cell>
          <cell r="R79" t="str">
            <v>EB1</v>
          </cell>
          <cell r="V79">
            <v>219400</v>
          </cell>
          <cell r="W79" t="str">
            <v>BARCELOS</v>
          </cell>
          <cell r="BK79">
            <v>0</v>
          </cell>
        </row>
        <row r="80">
          <cell r="M80" t="str">
            <v>Tamel S. Fins</v>
          </cell>
          <cell r="N80">
            <v>9</v>
          </cell>
          <cell r="P80" t="str">
            <v>EB1 Carvalhos</v>
          </cell>
          <cell r="Q80" t="str">
            <v>Ag. Cávado Sul</v>
          </cell>
          <cell r="R80" t="str">
            <v>EB1</v>
          </cell>
          <cell r="V80">
            <v>271524</v>
          </cell>
          <cell r="W80" t="str">
            <v>BARCELOS</v>
          </cell>
          <cell r="BK80">
            <v>0</v>
          </cell>
        </row>
        <row r="81">
          <cell r="M81" t="str">
            <v>Tamel S. Verissimo</v>
          </cell>
          <cell r="N81">
            <v>3</v>
          </cell>
          <cell r="P81" t="str">
            <v>EB1 Courel</v>
          </cell>
          <cell r="Q81" t="str">
            <v>Ag. Cávado Sul</v>
          </cell>
          <cell r="R81" t="str">
            <v>EB1</v>
          </cell>
          <cell r="V81">
            <v>208085</v>
          </cell>
          <cell r="W81" t="str">
            <v>BARCELOS</v>
          </cell>
        </row>
        <row r="82">
          <cell r="M82" t="str">
            <v>Tamel Sta Leocádia</v>
          </cell>
          <cell r="N82">
            <v>7</v>
          </cell>
          <cell r="P82" t="str">
            <v>EB1 Gamil</v>
          </cell>
          <cell r="Q82" t="str">
            <v>Ag. Cávado Sul</v>
          </cell>
          <cell r="R82" t="str">
            <v>EB1</v>
          </cell>
          <cell r="V82">
            <v>263424</v>
          </cell>
          <cell r="W82" t="str">
            <v>BARCELOS</v>
          </cell>
        </row>
        <row r="83">
          <cell r="M83" t="str">
            <v>Tregosa</v>
          </cell>
          <cell r="N83">
            <v>15</v>
          </cell>
          <cell r="P83" t="str">
            <v>EB1 Góios</v>
          </cell>
          <cell r="Q83" t="str">
            <v>Ag. Cávado Sul</v>
          </cell>
          <cell r="R83" t="str">
            <v>EB1</v>
          </cell>
          <cell r="V83">
            <v>205217</v>
          </cell>
          <cell r="W83" t="str">
            <v>BARCELOS</v>
          </cell>
        </row>
        <row r="84">
          <cell r="M84" t="str">
            <v>Ucha</v>
          </cell>
          <cell r="N84">
            <v>12</v>
          </cell>
          <cell r="P84" t="str">
            <v>EB1 Macieira Rates</v>
          </cell>
          <cell r="Q84" t="str">
            <v>Ag. Cávado Sul</v>
          </cell>
          <cell r="R84" t="str">
            <v>EB1</v>
          </cell>
          <cell r="V84">
            <v>260575</v>
          </cell>
          <cell r="W84" t="str">
            <v>BARCELOS</v>
          </cell>
        </row>
        <row r="85">
          <cell r="M85" t="str">
            <v>Várzea</v>
          </cell>
          <cell r="N85">
            <v>6</v>
          </cell>
          <cell r="P85" t="str">
            <v>EB1 Moure</v>
          </cell>
          <cell r="Q85" t="str">
            <v>Ag. Cávado Sul</v>
          </cell>
          <cell r="R85" t="str">
            <v>EB1</v>
          </cell>
          <cell r="V85">
            <v>205187</v>
          </cell>
          <cell r="W85" t="str">
            <v>BARCELOS</v>
          </cell>
        </row>
        <row r="86">
          <cell r="M86" t="str">
            <v>Viatodos</v>
          </cell>
          <cell r="N86">
            <v>15</v>
          </cell>
          <cell r="P86" t="str">
            <v>EB1 Pedra Furada</v>
          </cell>
          <cell r="Q86" t="str">
            <v>Ag. Cávado Sul</v>
          </cell>
          <cell r="R86" t="str">
            <v>EB1</v>
          </cell>
          <cell r="W86" t="str">
            <v>BARCELOS</v>
          </cell>
        </row>
        <row r="87">
          <cell r="M87" t="str">
            <v>Vila Boa</v>
          </cell>
          <cell r="N87">
            <v>4</v>
          </cell>
          <cell r="P87" t="str">
            <v>EB1 Pereira</v>
          </cell>
          <cell r="Q87" t="str">
            <v>Ag. Cávado Sul</v>
          </cell>
          <cell r="R87" t="str">
            <v>EB1</v>
          </cell>
          <cell r="V87">
            <v>282121</v>
          </cell>
          <cell r="W87" t="str">
            <v>BARCELOS</v>
          </cell>
        </row>
        <row r="88">
          <cell r="M88" t="str">
            <v>Vila Cova</v>
          </cell>
          <cell r="N88">
            <v>10</v>
          </cell>
          <cell r="P88" t="str">
            <v>EB1 S. Brás</v>
          </cell>
          <cell r="Q88" t="str">
            <v>Ag. Cávado Sul</v>
          </cell>
          <cell r="R88" t="str">
            <v>EB1</v>
          </cell>
          <cell r="V88">
            <v>253170</v>
          </cell>
          <cell r="W88" t="str">
            <v>BARCELOS</v>
          </cell>
        </row>
        <row r="89">
          <cell r="M89" t="str">
            <v>Vila F. S. Martinho</v>
          </cell>
          <cell r="N89">
            <v>3</v>
          </cell>
          <cell r="P89" t="str">
            <v>EB1 Várzea</v>
          </cell>
          <cell r="Q89" t="str">
            <v>Ag. Cávado Sul</v>
          </cell>
          <cell r="R89" t="str">
            <v>EB1</v>
          </cell>
          <cell r="V89">
            <v>223074</v>
          </cell>
          <cell r="W89" t="str">
            <v>BARCELOS</v>
          </cell>
        </row>
        <row r="90">
          <cell r="M90" t="str">
            <v>Vila F. S. Pedro</v>
          </cell>
          <cell r="N90">
            <v>3</v>
          </cell>
          <cell r="P90" t="str">
            <v>EB1/JI Alvelos</v>
          </cell>
          <cell r="Q90" t="str">
            <v>Ag. Cávado Sul</v>
          </cell>
          <cell r="R90" t="str">
            <v>EB1/JI</v>
          </cell>
          <cell r="V90">
            <v>240345</v>
          </cell>
          <cell r="W90" t="str">
            <v>BARCELOS</v>
          </cell>
        </row>
        <row r="91">
          <cell r="M91" t="str">
            <v>Vila Seca</v>
          </cell>
          <cell r="N91">
            <v>8</v>
          </cell>
          <cell r="P91" t="str">
            <v>EB1/JI Carvalhal</v>
          </cell>
          <cell r="Q91" t="str">
            <v>Ag. Cávado Sul</v>
          </cell>
          <cell r="R91" t="str">
            <v>EB1/JI</v>
          </cell>
          <cell r="V91">
            <v>227110</v>
          </cell>
          <cell r="W91" t="str">
            <v>BARCELOS</v>
          </cell>
        </row>
        <row r="92">
          <cell r="M92" t="str">
            <v>Vilar do Monte</v>
          </cell>
          <cell r="N92">
            <v>7</v>
          </cell>
          <cell r="P92" t="str">
            <v>EB1/JI Gueral</v>
          </cell>
          <cell r="Q92" t="str">
            <v>Ag. Cávado Sul</v>
          </cell>
          <cell r="R92" t="str">
            <v>EB1/JI</v>
          </cell>
          <cell r="V92">
            <v>293301</v>
          </cell>
          <cell r="W92" t="str">
            <v>BARCELOS</v>
          </cell>
        </row>
        <row r="93">
          <cell r="M93" t="str">
            <v>Vilar dos Figos</v>
          </cell>
          <cell r="N93">
            <v>10</v>
          </cell>
          <cell r="P93" t="str">
            <v>EB1/JI Remelhe</v>
          </cell>
          <cell r="Q93" t="str">
            <v>Ag. Cávado Sul</v>
          </cell>
          <cell r="R93" t="str">
            <v>EB1/JI</v>
          </cell>
          <cell r="V93">
            <v>227160</v>
          </cell>
          <cell r="W93" t="str">
            <v>BARCELOS</v>
          </cell>
        </row>
        <row r="94">
          <cell r="M94" t="str">
            <v>Esposende</v>
          </cell>
          <cell r="N94">
            <v>15</v>
          </cell>
          <cell r="P94" t="str">
            <v>EB1/JI Torre</v>
          </cell>
          <cell r="Q94" t="str">
            <v>Ag. Cávado Sul</v>
          </cell>
          <cell r="R94" t="str">
            <v>EB1/JI</v>
          </cell>
          <cell r="V94">
            <v>278610</v>
          </cell>
          <cell r="W94" t="str">
            <v>BARCELOS</v>
          </cell>
        </row>
        <row r="95">
          <cell r="M95" t="str">
            <v>Vila Conde</v>
          </cell>
          <cell r="N95">
            <v>30</v>
          </cell>
          <cell r="P95" t="str">
            <v>JI Assento</v>
          </cell>
          <cell r="Q95" t="str">
            <v>Ag. Cávado Sul</v>
          </cell>
          <cell r="R95" t="str">
            <v>JI</v>
          </cell>
          <cell r="V95">
            <v>603260</v>
          </cell>
          <cell r="W95" t="str">
            <v>BARCELOS</v>
          </cell>
        </row>
        <row r="96">
          <cell r="M96" t="str">
            <v>Póvoa Varzim</v>
          </cell>
          <cell r="N96">
            <v>25</v>
          </cell>
          <cell r="P96" t="str">
            <v>JI Cruzeiro-Courel</v>
          </cell>
          <cell r="Q96" t="str">
            <v>Ag. Cávado Sul</v>
          </cell>
          <cell r="R96" t="str">
            <v>JI</v>
          </cell>
          <cell r="V96">
            <v>611396</v>
          </cell>
          <cell r="W96" t="str">
            <v>BARCELOS</v>
          </cell>
        </row>
        <row r="97">
          <cell r="M97" t="str">
            <v>Braga</v>
          </cell>
          <cell r="N97">
            <v>19</v>
          </cell>
          <cell r="P97" t="str">
            <v>JI Alcaides Faria</v>
          </cell>
          <cell r="Q97" t="str">
            <v>Ag. Cávado Sul</v>
          </cell>
          <cell r="R97" t="str">
            <v>JI</v>
          </cell>
          <cell r="V97">
            <v>604252</v>
          </cell>
          <cell r="W97" t="str">
            <v>BARCELOS</v>
          </cell>
        </row>
        <row r="98">
          <cell r="M98" t="str">
            <v>Famalicão</v>
          </cell>
          <cell r="N98">
            <v>20</v>
          </cell>
          <cell r="P98" t="str">
            <v>JI Covelo</v>
          </cell>
          <cell r="Q98" t="str">
            <v>Ag. Cávado Sul</v>
          </cell>
          <cell r="R98" t="str">
            <v>JI</v>
          </cell>
          <cell r="V98">
            <v>611013</v>
          </cell>
          <cell r="W98" t="str">
            <v>BARCELOS</v>
          </cell>
        </row>
        <row r="99">
          <cell r="M99" t="str">
            <v>Joane</v>
          </cell>
          <cell r="N99">
            <v>32</v>
          </cell>
          <cell r="P99" t="str">
            <v>JI Devesa</v>
          </cell>
          <cell r="Q99" t="str">
            <v>Ag. Cávado Sul</v>
          </cell>
          <cell r="R99" t="str">
            <v>JI</v>
          </cell>
          <cell r="V99">
            <v>611712</v>
          </cell>
          <cell r="W99" t="str">
            <v>BARCELOS</v>
          </cell>
        </row>
        <row r="100">
          <cell r="M100" t="str">
            <v>Apúlia</v>
          </cell>
          <cell r="N100">
            <v>15</v>
          </cell>
          <cell r="P100" t="str">
            <v>JI Moutinho</v>
          </cell>
          <cell r="Q100" t="str">
            <v>Ag. Cávado Sul</v>
          </cell>
          <cell r="R100" t="str">
            <v>JI</v>
          </cell>
          <cell r="V100">
            <v>621390</v>
          </cell>
          <cell r="W100" t="str">
            <v>BARCELOS</v>
          </cell>
        </row>
        <row r="101">
          <cell r="P101" t="str">
            <v>JI Painçal</v>
          </cell>
          <cell r="Q101" t="str">
            <v>Ag. Cávado Sul</v>
          </cell>
          <cell r="R101" t="str">
            <v>JI</v>
          </cell>
          <cell r="V101">
            <v>623222</v>
          </cell>
          <cell r="W101" t="str">
            <v>BARCELOS</v>
          </cell>
        </row>
        <row r="102">
          <cell r="P102" t="str">
            <v>JI Pereira</v>
          </cell>
          <cell r="Q102" t="str">
            <v>Ag. Cávado Sul</v>
          </cell>
          <cell r="R102" t="str">
            <v>JI</v>
          </cell>
          <cell r="V102">
            <v>641479</v>
          </cell>
          <cell r="W102" t="str">
            <v>BARCELOS</v>
          </cell>
        </row>
        <row r="103">
          <cell r="P103" t="str">
            <v>JI Real</v>
          </cell>
          <cell r="Q103" t="str">
            <v>Ag. Cávado Sul</v>
          </cell>
          <cell r="R103" t="str">
            <v>JI</v>
          </cell>
          <cell r="V103">
            <v>639011</v>
          </cell>
          <cell r="W103" t="str">
            <v>BARCELOS</v>
          </cell>
        </row>
        <row r="104">
          <cell r="P104" t="str">
            <v>JI Gamil</v>
          </cell>
          <cell r="Q104" t="str">
            <v>Ag. Cávado Sul</v>
          </cell>
          <cell r="R104" t="str">
            <v>JI</v>
          </cell>
          <cell r="V104">
            <v>645485</v>
          </cell>
          <cell r="W104" t="str">
            <v>BARCELOS</v>
          </cell>
        </row>
        <row r="105">
          <cell r="P105" t="str">
            <v>Ag. Fragoso</v>
          </cell>
          <cell r="Q105" t="str">
            <v>Ag. Fragoso</v>
          </cell>
          <cell r="V105">
            <v>151245</v>
          </cell>
          <cell r="W105" t="str">
            <v>BARCELOS</v>
          </cell>
        </row>
        <row r="106">
          <cell r="P106" t="str">
            <v>EBI Fragoso</v>
          </cell>
          <cell r="Q106" t="str">
            <v>Ag. Fragoso</v>
          </cell>
          <cell r="R106" t="str">
            <v>EBI</v>
          </cell>
          <cell r="S106" t="str">
            <v>Maria Emilia Moreira Amorim</v>
          </cell>
          <cell r="T106">
            <v>968073880</v>
          </cell>
          <cell r="U106" t="str">
            <v>emiliaa@iol.pt</v>
          </cell>
          <cell r="V106">
            <v>330681</v>
          </cell>
          <cell r="W106" t="str">
            <v>BARCELOS</v>
          </cell>
        </row>
        <row r="107">
          <cell r="P107" t="str">
            <v>EB1 Aldreu</v>
          </cell>
          <cell r="Q107" t="str">
            <v>Ag. Fragoso</v>
          </cell>
          <cell r="R107" t="str">
            <v>EB1</v>
          </cell>
          <cell r="V107">
            <v>208061</v>
          </cell>
          <cell r="W107" t="str">
            <v>BARCELOS</v>
          </cell>
        </row>
        <row r="108">
          <cell r="P108" t="str">
            <v>EB1 Balugães</v>
          </cell>
          <cell r="Q108" t="str">
            <v>Ag. Fragoso</v>
          </cell>
          <cell r="R108" t="str">
            <v>EB1</v>
          </cell>
          <cell r="V108">
            <v>223189</v>
          </cell>
          <cell r="W108" t="str">
            <v>BARCELOS</v>
          </cell>
        </row>
        <row r="109">
          <cell r="P109" t="str">
            <v>EB1 Palme</v>
          </cell>
          <cell r="Q109" t="str">
            <v>Ag. Fragoso</v>
          </cell>
          <cell r="R109" t="str">
            <v>EB1</v>
          </cell>
          <cell r="V109">
            <v>218509</v>
          </cell>
          <cell r="W109" t="str">
            <v>BARCELOS</v>
          </cell>
        </row>
        <row r="110">
          <cell r="P110" t="str">
            <v>EB1 Tregosa</v>
          </cell>
          <cell r="Q110" t="str">
            <v>Ag. Fragoso</v>
          </cell>
          <cell r="R110" t="str">
            <v>EB1</v>
          </cell>
          <cell r="V110">
            <v>265457</v>
          </cell>
          <cell r="W110" t="str">
            <v>BARCELOS</v>
          </cell>
        </row>
        <row r="111">
          <cell r="P111" t="str">
            <v>EB1/JI Durrães</v>
          </cell>
          <cell r="Q111" t="str">
            <v>Ag. Fragoso</v>
          </cell>
          <cell r="R111" t="str">
            <v>EB1/JI</v>
          </cell>
          <cell r="V111">
            <v>227158</v>
          </cell>
          <cell r="W111" t="str">
            <v>BARCELOS</v>
          </cell>
        </row>
        <row r="112">
          <cell r="P112" t="str">
            <v>JI Cruz</v>
          </cell>
          <cell r="Q112" t="str">
            <v>Ag. Fragoso</v>
          </cell>
          <cell r="R112" t="str">
            <v>JI</v>
          </cell>
          <cell r="V112">
            <v>611244</v>
          </cell>
          <cell r="W112" t="str">
            <v>BARCELOS</v>
          </cell>
        </row>
        <row r="113">
          <cell r="P113" t="str">
            <v>JI Boavista</v>
          </cell>
          <cell r="Q113" t="str">
            <v>Ag. Fragoso</v>
          </cell>
          <cell r="R113" t="str">
            <v>JI</v>
          </cell>
          <cell r="V113">
            <v>605281</v>
          </cell>
          <cell r="W113" t="str">
            <v>BARCELOS</v>
          </cell>
        </row>
        <row r="114">
          <cell r="P114" t="str">
            <v>JI Igreja</v>
          </cell>
          <cell r="Q114" t="str">
            <v>Ag. Fragoso</v>
          </cell>
          <cell r="R114" t="str">
            <v>JI</v>
          </cell>
          <cell r="V114">
            <v>616229</v>
          </cell>
          <cell r="W114" t="str">
            <v>BARCELOS</v>
          </cell>
        </row>
        <row r="115">
          <cell r="P115" t="str">
            <v>JI Lage</v>
          </cell>
          <cell r="Q115" t="str">
            <v>Ag. Fragoso</v>
          </cell>
          <cell r="R115" t="str">
            <v>JI</v>
          </cell>
          <cell r="V115">
            <v>617465</v>
          </cell>
          <cell r="W115" t="str">
            <v>BARCELOS</v>
          </cell>
        </row>
        <row r="116">
          <cell r="P116" t="str">
            <v>Ag. Gonçalo Nunes</v>
          </cell>
          <cell r="Q116" t="str">
            <v>Ag. Gonçalo Nunes</v>
          </cell>
          <cell r="V116">
            <v>150710</v>
          </cell>
          <cell r="W116" t="str">
            <v>BARCELOS</v>
          </cell>
        </row>
        <row r="117">
          <cell r="P117" t="str">
            <v>EB2,3 Gonçalo Nunes</v>
          </cell>
          <cell r="Q117" t="str">
            <v>Ag. Gonçalo Nunes</v>
          </cell>
          <cell r="R117" t="str">
            <v>EB2,3</v>
          </cell>
          <cell r="S117" t="str">
            <v>Lucinda Carlota Monteiro Ferreira Oliveira Fonseca</v>
          </cell>
          <cell r="T117">
            <v>967066489</v>
          </cell>
          <cell r="U117" t="str">
            <v>lucindafonseca@netcabo.pt</v>
          </cell>
          <cell r="V117">
            <v>341691</v>
          </cell>
          <cell r="W117" t="str">
            <v>BARCELOS</v>
          </cell>
        </row>
        <row r="118">
          <cell r="P118" t="str">
            <v>EB1 Vila Frescaínha-S. Pedro</v>
          </cell>
          <cell r="Q118" t="str">
            <v>Ag. Gonçalo Nunes</v>
          </cell>
          <cell r="R118" t="str">
            <v>EB1</v>
          </cell>
          <cell r="V118">
            <v>262821</v>
          </cell>
          <cell r="W118" t="str">
            <v>BARCELOS</v>
          </cell>
        </row>
        <row r="119">
          <cell r="P119" t="str">
            <v>EB1 Bairro 1.º Maio</v>
          </cell>
          <cell r="Q119" t="str">
            <v>Ag. Gonçalo Nunes</v>
          </cell>
          <cell r="R119" t="str">
            <v>EB1</v>
          </cell>
          <cell r="V119">
            <v>244685</v>
          </cell>
          <cell r="W119" t="str">
            <v>BARCELOS</v>
          </cell>
        </row>
        <row r="120">
          <cell r="P120" t="str">
            <v>EB1 Penedos</v>
          </cell>
          <cell r="Q120" t="str">
            <v>Ag. Gonçalo Nunes</v>
          </cell>
          <cell r="R120" t="str">
            <v>EB1</v>
          </cell>
          <cell r="V120">
            <v>254034</v>
          </cell>
          <cell r="W120" t="str">
            <v>BARCELOS</v>
          </cell>
        </row>
        <row r="121">
          <cell r="P121" t="str">
            <v>EB1 Gonçalo Pereira</v>
          </cell>
          <cell r="Q121" t="str">
            <v>Ag. Gonçalo Nunes</v>
          </cell>
          <cell r="R121" t="str">
            <v>EB1</v>
          </cell>
          <cell r="V121">
            <v>236962</v>
          </cell>
          <cell r="W121" t="str">
            <v>BARCELOS</v>
          </cell>
        </row>
        <row r="122">
          <cell r="P122" t="str">
            <v>EB1/JI António Fogaça</v>
          </cell>
          <cell r="Q122" t="str">
            <v>Ag. Gonçalo Nunes</v>
          </cell>
          <cell r="R122" t="str">
            <v>EB1/JI</v>
          </cell>
          <cell r="V122">
            <v>291420</v>
          </cell>
          <cell r="W122" t="str">
            <v>BARCELOS</v>
          </cell>
        </row>
        <row r="123">
          <cell r="P123" t="str">
            <v>EB1/JI Abade Neiva</v>
          </cell>
          <cell r="Q123" t="str">
            <v>Ag. Gonçalo Nunes</v>
          </cell>
          <cell r="R123" t="str">
            <v>EB1/JI</v>
          </cell>
          <cell r="V123">
            <v>227845</v>
          </cell>
          <cell r="W123" t="str">
            <v>BARCELOS</v>
          </cell>
        </row>
        <row r="124">
          <cell r="P124" t="str">
            <v>EB1/JI Aldão</v>
          </cell>
          <cell r="Q124" t="str">
            <v>Ag. Gonçalo Nunes</v>
          </cell>
          <cell r="R124" t="str">
            <v>EB1/JI</v>
          </cell>
          <cell r="V124">
            <v>293283</v>
          </cell>
          <cell r="W124" t="str">
            <v>BARCELOS</v>
          </cell>
        </row>
        <row r="125">
          <cell r="P125" t="str">
            <v>EB1/JI Pontes</v>
          </cell>
          <cell r="Q125" t="str">
            <v>Ag. Gonçalo Nunes</v>
          </cell>
          <cell r="R125" t="str">
            <v>EB1/JI</v>
          </cell>
          <cell r="V125">
            <v>246219</v>
          </cell>
          <cell r="W125" t="str">
            <v>BARCELOS</v>
          </cell>
        </row>
        <row r="126">
          <cell r="P126" t="str">
            <v>EB1/JI Vila Boa</v>
          </cell>
          <cell r="Q126" t="str">
            <v>Ag. Gonçalo Nunes</v>
          </cell>
          <cell r="R126" t="str">
            <v>EB1/JI</v>
          </cell>
          <cell r="V126">
            <v>227213</v>
          </cell>
          <cell r="W126" t="str">
            <v>BARCELOS</v>
          </cell>
        </row>
        <row r="127">
          <cell r="P127" t="str">
            <v>JI Av. João Duarte</v>
          </cell>
          <cell r="Q127" t="str">
            <v>Ag. Gonçalo Nunes</v>
          </cell>
          <cell r="R127" t="str">
            <v>JI</v>
          </cell>
          <cell r="V127">
            <v>604264</v>
          </cell>
          <cell r="W127" t="str">
            <v>BARCELOS</v>
          </cell>
        </row>
        <row r="128">
          <cell r="P128" t="str">
            <v>JI Calçadas</v>
          </cell>
          <cell r="Q128" t="str">
            <v>Ag. Gonçalo Nunes</v>
          </cell>
          <cell r="R128" t="str">
            <v>JI</v>
          </cell>
          <cell r="V128">
            <v>604288</v>
          </cell>
          <cell r="W128" t="str">
            <v>BARCELOS</v>
          </cell>
        </row>
        <row r="129">
          <cell r="P129" t="str">
            <v>JI Vila Frescaínha S. Pedro</v>
          </cell>
          <cell r="Q129" t="str">
            <v>Ag. Gonçalo Nunes</v>
          </cell>
          <cell r="R129" t="str">
            <v>JI</v>
          </cell>
          <cell r="V129">
            <v>601214</v>
          </cell>
          <cell r="W129" t="str">
            <v>BARCELOS</v>
          </cell>
        </row>
        <row r="130">
          <cell r="P130" t="str">
            <v>JI Nossa S.ª Fátima</v>
          </cell>
          <cell r="Q130" t="str">
            <v>Ag. Gonçalo Nunes</v>
          </cell>
          <cell r="R130" t="str">
            <v>JI</v>
          </cell>
          <cell r="V130">
            <v>604276</v>
          </cell>
          <cell r="W130" t="str">
            <v>BARCELOS</v>
          </cell>
        </row>
        <row r="131">
          <cell r="P131" t="str">
            <v>Ag. Manhente</v>
          </cell>
          <cell r="Q131" t="str">
            <v>Ag. Manhente</v>
          </cell>
          <cell r="V131">
            <v>150137</v>
          </cell>
          <cell r="W131" t="str">
            <v>BARCELOS</v>
          </cell>
        </row>
        <row r="132">
          <cell r="P132" t="str">
            <v>EB2,3 Manhente</v>
          </cell>
          <cell r="Q132" t="str">
            <v>Ag. Manhente</v>
          </cell>
          <cell r="R132" t="str">
            <v>EB2,3</v>
          </cell>
          <cell r="S132" t="str">
            <v>Carlos Alberto Azevedo Antunes</v>
          </cell>
          <cell r="T132">
            <v>960021872</v>
          </cell>
          <cell r="U132" t="str">
            <v>antunescarlos@gmail.com</v>
          </cell>
          <cell r="V132">
            <v>343663</v>
          </cell>
          <cell r="W132" t="str">
            <v>BARCELOS</v>
          </cell>
        </row>
        <row r="133">
          <cell r="P133" t="str">
            <v>EB1 Caminhos</v>
          </cell>
          <cell r="Q133" t="str">
            <v>Ag. Manhente</v>
          </cell>
          <cell r="R133" t="str">
            <v>EB1</v>
          </cell>
          <cell r="V133">
            <v>210596</v>
          </cell>
          <cell r="W133" t="str">
            <v>BARCELOS</v>
          </cell>
        </row>
        <row r="134">
          <cell r="P134" t="str">
            <v>EB1 Manhente</v>
          </cell>
          <cell r="Q134" t="str">
            <v>Ag. Manhente</v>
          </cell>
          <cell r="R134" t="str">
            <v>EB1</v>
          </cell>
          <cell r="V134">
            <v>236779</v>
          </cell>
          <cell r="W134" t="str">
            <v>BARCELOS</v>
          </cell>
        </row>
        <row r="135">
          <cell r="P135" t="str">
            <v>EB1 Oliveira</v>
          </cell>
          <cell r="Q135" t="str">
            <v>Ag. Manhente</v>
          </cell>
          <cell r="R135" t="str">
            <v>EB1</v>
          </cell>
          <cell r="V135">
            <v>211310</v>
          </cell>
          <cell r="W135" t="str">
            <v>BARCELOS</v>
          </cell>
        </row>
        <row r="136">
          <cell r="P136" t="str">
            <v>EB1 Piadela</v>
          </cell>
          <cell r="Q136" t="str">
            <v>Ag. Manhente</v>
          </cell>
          <cell r="R136" t="str">
            <v>EB1</v>
          </cell>
          <cell r="V136">
            <v>264532</v>
          </cell>
          <cell r="W136" t="str">
            <v>BARCELOS</v>
          </cell>
        </row>
        <row r="137">
          <cell r="P137" t="str">
            <v>EB1 Ucha</v>
          </cell>
          <cell r="Q137" t="str">
            <v>Ag. Manhente</v>
          </cell>
          <cell r="R137" t="str">
            <v>EB1</v>
          </cell>
          <cell r="V137">
            <v>224972</v>
          </cell>
          <cell r="W137" t="str">
            <v>BARCELOS</v>
          </cell>
        </row>
        <row r="138">
          <cell r="P138" t="str">
            <v>EB1/JI Areias</v>
          </cell>
          <cell r="Q138" t="str">
            <v>Ag. Manhente</v>
          </cell>
          <cell r="R138" t="str">
            <v>EB1/JI</v>
          </cell>
          <cell r="V138">
            <v>227109</v>
          </cell>
          <cell r="W138" t="str">
            <v>BARCELOS</v>
          </cell>
        </row>
        <row r="139">
          <cell r="P139" t="str">
            <v>EB1/JI Galegos-S. Martinho</v>
          </cell>
          <cell r="Q139" t="str">
            <v>Ag. Manhente</v>
          </cell>
          <cell r="R139" t="str">
            <v>EB1/JI</v>
          </cell>
          <cell r="V139">
            <v>238752</v>
          </cell>
          <cell r="W139" t="str">
            <v>BARCELOS</v>
          </cell>
        </row>
        <row r="140">
          <cell r="P140" t="str">
            <v>EB1/JI Galegos-S.ta Maria</v>
          </cell>
          <cell r="Q140" t="str">
            <v>Ag. Manhente</v>
          </cell>
          <cell r="R140" t="str">
            <v>EB1/JI</v>
          </cell>
          <cell r="V140">
            <v>239100</v>
          </cell>
          <cell r="W140" t="str">
            <v>BARCELOS</v>
          </cell>
        </row>
        <row r="141">
          <cell r="P141" t="str">
            <v>JI Azevedo</v>
          </cell>
          <cell r="Q141" t="str">
            <v>Ag. Manhente</v>
          </cell>
          <cell r="R141" t="str">
            <v>JI</v>
          </cell>
          <cell r="V141">
            <v>603673</v>
          </cell>
          <cell r="W141" t="str">
            <v>BARCELOS</v>
          </cell>
        </row>
        <row r="142">
          <cell r="P142" t="str">
            <v>JI Galegos</v>
          </cell>
          <cell r="Q142" t="str">
            <v>Ag. Manhente</v>
          </cell>
          <cell r="R142" t="str">
            <v>JI</v>
          </cell>
          <cell r="W142" t="str">
            <v>BARCELOS</v>
          </cell>
        </row>
        <row r="143">
          <cell r="P143" t="str">
            <v>JI Gandrachã</v>
          </cell>
          <cell r="Q143" t="str">
            <v>Ag. Manhente</v>
          </cell>
          <cell r="R143" t="str">
            <v>JI</v>
          </cell>
          <cell r="V143">
            <v>614786</v>
          </cell>
          <cell r="W143" t="str">
            <v>BARCELOS</v>
          </cell>
        </row>
        <row r="144">
          <cell r="P144" t="str">
            <v>JI Oliveira</v>
          </cell>
          <cell r="Q144" t="str">
            <v>Ag. Manhente</v>
          </cell>
          <cell r="R144" t="str">
            <v>JI</v>
          </cell>
          <cell r="V144">
            <v>642472</v>
          </cell>
          <cell r="W144" t="str">
            <v>BARCELOS</v>
          </cell>
        </row>
        <row r="145">
          <cell r="P145" t="str">
            <v>JI Igreja</v>
          </cell>
          <cell r="Q145" t="str">
            <v>Ag. Manhente</v>
          </cell>
          <cell r="R145" t="str">
            <v>JI</v>
          </cell>
          <cell r="V145">
            <v>616394</v>
          </cell>
          <cell r="W145" t="str">
            <v>BARCELOS</v>
          </cell>
        </row>
        <row r="146">
          <cell r="P146" t="str">
            <v>Ag. Marinhas</v>
          </cell>
          <cell r="Q146" t="str">
            <v>Ag. Marinhas</v>
          </cell>
          <cell r="V146">
            <v>152894</v>
          </cell>
          <cell r="W146" t="str">
            <v>ESPOSENDE</v>
          </cell>
        </row>
        <row r="147">
          <cell r="P147" t="str">
            <v>EB2,3 Marinhas</v>
          </cell>
          <cell r="Q147" t="str">
            <v>Ag. Marinhas</v>
          </cell>
          <cell r="R147" t="str">
            <v>EB2,3</v>
          </cell>
          <cell r="S147" t="str">
            <v>Manuela Bernardete Ramos Teixeira Sampaio</v>
          </cell>
          <cell r="T147">
            <v>936958942</v>
          </cell>
          <cell r="U147" t="str">
            <v>manuelateixeirasampaio@gmail.com</v>
          </cell>
          <cell r="V147">
            <v>346810</v>
          </cell>
          <cell r="W147" t="str">
            <v>ESPOSENDE</v>
          </cell>
        </row>
        <row r="148">
          <cell r="P148" t="str">
            <v>EB1 Mar</v>
          </cell>
          <cell r="Q148" t="str">
            <v>Ag. Marinhas</v>
          </cell>
          <cell r="R148" t="str">
            <v>EB1</v>
          </cell>
          <cell r="V148">
            <v>246980</v>
          </cell>
          <cell r="W148" t="str">
            <v>ESPOSENDE</v>
          </cell>
        </row>
        <row r="149">
          <cell r="P149" t="str">
            <v>EB1 Vila Chã</v>
          </cell>
          <cell r="Q149" t="str">
            <v>Ag. Marinhas</v>
          </cell>
          <cell r="R149" t="str">
            <v>EB1</v>
          </cell>
          <cell r="V149">
            <v>227316</v>
          </cell>
          <cell r="W149" t="str">
            <v>ESPOSENDE</v>
          </cell>
        </row>
        <row r="150">
          <cell r="P150" t="str">
            <v>EB1 Igreja</v>
          </cell>
          <cell r="Q150" t="str">
            <v>Ag. Marinhas</v>
          </cell>
          <cell r="R150" t="str">
            <v>EB1</v>
          </cell>
          <cell r="V150">
            <v>250879</v>
          </cell>
          <cell r="W150" t="str">
            <v>ESPOSENDE</v>
          </cell>
        </row>
        <row r="151">
          <cell r="P151" t="str">
            <v>EB1 Rio Moínhos</v>
          </cell>
          <cell r="Q151" t="str">
            <v>Ag. Marinhas</v>
          </cell>
          <cell r="R151" t="str">
            <v>EB1</v>
          </cell>
          <cell r="V151">
            <v>262440</v>
          </cell>
          <cell r="W151" t="str">
            <v>ESPOSENDE</v>
          </cell>
        </row>
        <row r="152">
          <cell r="P152" t="str">
            <v>EB1/JI Belinho</v>
          </cell>
          <cell r="Q152" t="str">
            <v>Ag. Marinhas</v>
          </cell>
          <cell r="R152" t="str">
            <v>EB1/JI</v>
          </cell>
          <cell r="V152">
            <v>270805</v>
          </cell>
          <cell r="W152" t="str">
            <v>ESPOSENDE</v>
          </cell>
        </row>
        <row r="153">
          <cell r="P153" t="str">
            <v>EB1/JI Cepães</v>
          </cell>
          <cell r="Q153" t="str">
            <v>Ag. Marinhas</v>
          </cell>
          <cell r="R153" t="str">
            <v>EB1/JI</v>
          </cell>
          <cell r="V153">
            <v>253730</v>
          </cell>
          <cell r="W153" t="str">
            <v>ESPOSENDE</v>
          </cell>
        </row>
        <row r="154">
          <cell r="P154" t="str">
            <v>EB1/JI Goios</v>
          </cell>
          <cell r="Q154" t="str">
            <v>Ag. Marinhas</v>
          </cell>
          <cell r="R154" t="str">
            <v>EB1/JI</v>
          </cell>
          <cell r="V154">
            <v>245938</v>
          </cell>
          <cell r="W154" t="str">
            <v>ESPOSENDE</v>
          </cell>
        </row>
        <row r="155">
          <cell r="P155" t="str">
            <v>EB1/JI Pinhote</v>
          </cell>
          <cell r="Q155" t="str">
            <v>Ag. Marinhas</v>
          </cell>
          <cell r="R155" t="str">
            <v>EB1/JI</v>
          </cell>
          <cell r="V155">
            <v>253285</v>
          </cell>
          <cell r="W155" t="str">
            <v>ESPOSENDE</v>
          </cell>
        </row>
        <row r="156">
          <cell r="P156" t="str">
            <v>JI Igreja-Marinhas</v>
          </cell>
          <cell r="Q156" t="str">
            <v>Ag. Marinhas</v>
          </cell>
          <cell r="R156" t="str">
            <v>JI</v>
          </cell>
          <cell r="V156">
            <v>616400</v>
          </cell>
          <cell r="W156" t="str">
            <v>ESPOSENDE</v>
          </cell>
        </row>
        <row r="157">
          <cell r="P157" t="str">
            <v>Ag. Vale D'Este</v>
          </cell>
          <cell r="Q157" t="str">
            <v>Ag. Vale D'Este</v>
          </cell>
          <cell r="V157">
            <v>151257</v>
          </cell>
          <cell r="W157" t="str">
            <v>BARCELOS</v>
          </cell>
        </row>
        <row r="158">
          <cell r="P158" t="str">
            <v>EB2,3 Viatodos</v>
          </cell>
          <cell r="Q158" t="str">
            <v>Ag. Vale D'Este</v>
          </cell>
          <cell r="R158" t="str">
            <v>EB2,3</v>
          </cell>
          <cell r="S158" t="str">
            <v xml:space="preserve">João Pereira de Oliveira </v>
          </cell>
          <cell r="T158">
            <v>252961683</v>
          </cell>
          <cell r="U158" t="str">
            <v>joao_-_oliveira@hotmail.com</v>
          </cell>
          <cell r="V158">
            <v>343687</v>
          </cell>
          <cell r="W158" t="str">
            <v>BARCELOS</v>
          </cell>
        </row>
        <row r="159">
          <cell r="P159" t="str">
            <v>EB1 Chorente</v>
          </cell>
          <cell r="Q159" t="str">
            <v>Ag. Vale D'Este</v>
          </cell>
          <cell r="R159" t="str">
            <v>EB1</v>
          </cell>
          <cell r="V159">
            <v>265597</v>
          </cell>
          <cell r="W159" t="str">
            <v>BARCELOS</v>
          </cell>
        </row>
        <row r="160">
          <cell r="P160" t="str">
            <v>EB1 Negreiros</v>
          </cell>
          <cell r="Q160" t="str">
            <v>Ag. Vale D'Este</v>
          </cell>
          <cell r="R160" t="str">
            <v>EB1</v>
          </cell>
          <cell r="V160">
            <v>227195</v>
          </cell>
          <cell r="W160" t="str">
            <v>BARCELOS</v>
          </cell>
        </row>
        <row r="161">
          <cell r="P161" t="str">
            <v>EB1 Silveiros</v>
          </cell>
          <cell r="Q161" t="str">
            <v>Ag. Vale D'Este</v>
          </cell>
          <cell r="R161" t="str">
            <v>EB1</v>
          </cell>
          <cell r="V161">
            <v>276455</v>
          </cell>
          <cell r="W161" t="str">
            <v>BARCELOS</v>
          </cell>
        </row>
        <row r="162">
          <cell r="P162" t="str">
            <v>EB1 Igreja</v>
          </cell>
          <cell r="Q162" t="str">
            <v>Ag. Vale D'Este</v>
          </cell>
          <cell r="R162" t="str">
            <v>EB1</v>
          </cell>
          <cell r="V162">
            <v>227237</v>
          </cell>
          <cell r="W162" t="str">
            <v>BARCELOS</v>
          </cell>
        </row>
        <row r="163">
          <cell r="P163" t="str">
            <v>EB1/JI Cambeses</v>
          </cell>
          <cell r="Q163" t="str">
            <v>Ag. Vale D'Este</v>
          </cell>
          <cell r="R163" t="str">
            <v>EB1/JI</v>
          </cell>
          <cell r="V163">
            <v>221156</v>
          </cell>
          <cell r="W163" t="str">
            <v>BARCELOS</v>
          </cell>
        </row>
        <row r="164">
          <cell r="P164" t="str">
            <v>EB1/JI Carreira</v>
          </cell>
          <cell r="Q164" t="str">
            <v>Ag. Vale D'Este</v>
          </cell>
          <cell r="R164" t="str">
            <v>EB1/JI</v>
          </cell>
          <cell r="V164">
            <v>261233</v>
          </cell>
          <cell r="W164" t="str">
            <v>BARCELOS</v>
          </cell>
        </row>
        <row r="165">
          <cell r="P165" t="str">
            <v>EB1/JI Chavão</v>
          </cell>
          <cell r="Q165" t="str">
            <v>Ag. Vale D'Este</v>
          </cell>
          <cell r="R165" t="str">
            <v>EB1/JI</v>
          </cell>
          <cell r="V165">
            <v>201406</v>
          </cell>
          <cell r="W165" t="str">
            <v>BARCELOS</v>
          </cell>
        </row>
        <row r="166">
          <cell r="P166" t="str">
            <v>EB1/JI Fonte Coberta</v>
          </cell>
          <cell r="Q166" t="str">
            <v>Ag. Vale D'Este</v>
          </cell>
          <cell r="R166" t="str">
            <v>EB1/JI</v>
          </cell>
          <cell r="V166">
            <v>229301</v>
          </cell>
          <cell r="W166" t="str">
            <v>BARCELOS</v>
          </cell>
        </row>
        <row r="167">
          <cell r="P167" t="str">
            <v>EB1/JI Grimancelos</v>
          </cell>
          <cell r="Q167" t="str">
            <v>Ag. Vale D'Este</v>
          </cell>
          <cell r="R167" t="str">
            <v>EB1/JI</v>
          </cell>
          <cell r="V167">
            <v>235039</v>
          </cell>
          <cell r="W167" t="str">
            <v>BARCELOS</v>
          </cell>
        </row>
        <row r="168">
          <cell r="P168" t="str">
            <v>EB1/JI Minhotães</v>
          </cell>
          <cell r="Q168" t="str">
            <v>Ag. Vale D'Este</v>
          </cell>
          <cell r="R168" t="str">
            <v>EB1/JI</v>
          </cell>
          <cell r="V168">
            <v>238107</v>
          </cell>
          <cell r="W168" t="str">
            <v>BARCELOS</v>
          </cell>
        </row>
        <row r="169">
          <cell r="P169" t="str">
            <v>EB1/JI Viatodos</v>
          </cell>
          <cell r="Q169" t="str">
            <v>Ag. Vale D'Este</v>
          </cell>
          <cell r="R169" t="str">
            <v>EB1/JI</v>
          </cell>
          <cell r="V169">
            <v>282820</v>
          </cell>
          <cell r="W169" t="str">
            <v>BARCELOS</v>
          </cell>
        </row>
        <row r="170">
          <cell r="P170" t="str">
            <v>JI Camboso</v>
          </cell>
          <cell r="Q170" t="str">
            <v>Ag. Vale D'Este</v>
          </cell>
          <cell r="R170" t="str">
            <v>JI</v>
          </cell>
          <cell r="V170">
            <v>606856</v>
          </cell>
          <cell r="W170" t="str">
            <v>BARCELOS</v>
          </cell>
        </row>
        <row r="171">
          <cell r="P171" t="str">
            <v>JI Igreja-Negreiros</v>
          </cell>
          <cell r="Q171" t="str">
            <v>Ag. Vale D'Este</v>
          </cell>
          <cell r="R171" t="str">
            <v>JI</v>
          </cell>
          <cell r="V171">
            <v>616448</v>
          </cell>
          <cell r="W171" t="str">
            <v>BARCELOS</v>
          </cell>
        </row>
        <row r="172">
          <cell r="P172" t="str">
            <v>JI Ribeiro</v>
          </cell>
          <cell r="Q172" t="str">
            <v>Ag. Vale D'Este</v>
          </cell>
          <cell r="R172" t="str">
            <v>JI</v>
          </cell>
          <cell r="V172">
            <v>627926</v>
          </cell>
          <cell r="W172" t="str">
            <v>BARCELOS</v>
          </cell>
        </row>
        <row r="173">
          <cell r="P173" t="str">
            <v>JI Souto</v>
          </cell>
          <cell r="Q173" t="str">
            <v>Ag. Vale D'Este</v>
          </cell>
          <cell r="R173" t="str">
            <v>JI</v>
          </cell>
          <cell r="V173">
            <v>631760</v>
          </cell>
          <cell r="W173" t="str">
            <v>BARCELOS</v>
          </cell>
        </row>
        <row r="174">
          <cell r="P174" t="str">
            <v>JI Igreja-S.ta Eulália</v>
          </cell>
          <cell r="Q174" t="str">
            <v>Ag. Vale D'Este</v>
          </cell>
          <cell r="R174" t="str">
            <v>JI</v>
          </cell>
          <cell r="V174">
            <v>616620</v>
          </cell>
          <cell r="W174" t="str">
            <v>BARCELOS</v>
          </cell>
        </row>
        <row r="175">
          <cell r="P175" t="str">
            <v>JI Lugar Aldeia</v>
          </cell>
          <cell r="Q175" t="str">
            <v>Ag. Vale D'Este</v>
          </cell>
          <cell r="R175" t="str">
            <v>JI</v>
          </cell>
          <cell r="V175">
            <v>618822</v>
          </cell>
          <cell r="W175" t="str">
            <v>BARCELOS</v>
          </cell>
        </row>
        <row r="176">
          <cell r="P176" t="str">
            <v>JI Lugar Assento-Chorente</v>
          </cell>
          <cell r="Q176" t="str">
            <v>Ag. Vale D'Este</v>
          </cell>
          <cell r="R176" t="str">
            <v>JI</v>
          </cell>
          <cell r="V176">
            <v>618809</v>
          </cell>
          <cell r="W176" t="str">
            <v>BARCELOS</v>
          </cell>
        </row>
        <row r="177">
          <cell r="P177" t="str">
            <v>JI Lugar Reimonde</v>
          </cell>
          <cell r="Q177" t="str">
            <v>Ag. Vale D'Este</v>
          </cell>
          <cell r="R177" t="str">
            <v>JI</v>
          </cell>
          <cell r="V177">
            <v>618950</v>
          </cell>
          <cell r="W177" t="str">
            <v>BARCELOS</v>
          </cell>
        </row>
        <row r="178">
          <cell r="P178" t="str">
            <v>Ag. Vale Tamel</v>
          </cell>
          <cell r="Q178" t="str">
            <v>Ag. Vale Tamel</v>
          </cell>
          <cell r="V178">
            <v>150939</v>
          </cell>
          <cell r="W178" t="str">
            <v>BARCELOS</v>
          </cell>
        </row>
        <row r="179">
          <cell r="P179" t="str">
            <v>EB2,3 Lijó</v>
          </cell>
          <cell r="Q179" t="str">
            <v>Ag. Vale Tamel</v>
          </cell>
          <cell r="R179" t="str">
            <v>EB2,3</v>
          </cell>
          <cell r="S179" t="str">
            <v>Eufémia da Liberdade Queiroz Carvalhido Ruivo</v>
          </cell>
          <cell r="T179">
            <v>962640165</v>
          </cell>
          <cell r="U179" t="str">
            <v>eufemiaruivo@gamil.com</v>
          </cell>
          <cell r="V179">
            <v>343651</v>
          </cell>
          <cell r="W179" t="str">
            <v>BARCELOS</v>
          </cell>
        </row>
        <row r="180">
          <cell r="P180" t="str">
            <v>EB1 Aguiar</v>
          </cell>
          <cell r="Q180" t="str">
            <v>Ag. Vale Tamel</v>
          </cell>
          <cell r="R180" t="str">
            <v>EB1</v>
          </cell>
          <cell r="V180">
            <v>283927</v>
          </cell>
          <cell r="W180" t="str">
            <v>BARCELOS</v>
          </cell>
        </row>
        <row r="181">
          <cell r="P181" t="str">
            <v>EB1 Alheira</v>
          </cell>
          <cell r="Q181" t="str">
            <v>Ag. Vale Tamel</v>
          </cell>
          <cell r="R181" t="str">
            <v>EB1</v>
          </cell>
          <cell r="V181">
            <v>223050</v>
          </cell>
          <cell r="W181" t="str">
            <v>BARCELOS</v>
          </cell>
        </row>
        <row r="182">
          <cell r="P182" t="str">
            <v>EB1 Alvito-S. Martinho</v>
          </cell>
          <cell r="Q182" t="str">
            <v>Ag. Vale Tamel</v>
          </cell>
          <cell r="R182" t="str">
            <v>EB1</v>
          </cell>
          <cell r="V182">
            <v>217797</v>
          </cell>
          <cell r="W182" t="str">
            <v>BARCELOS</v>
          </cell>
        </row>
        <row r="183">
          <cell r="P183" t="str">
            <v>EB1 Assento-Roriz</v>
          </cell>
          <cell r="Q183" t="str">
            <v>Ag. Vale Tamel</v>
          </cell>
          <cell r="R183" t="str">
            <v>EB1</v>
          </cell>
          <cell r="V183">
            <v>236780</v>
          </cell>
          <cell r="W183" t="str">
            <v>BARCELOS</v>
          </cell>
        </row>
        <row r="184">
          <cell r="P184" t="str">
            <v>EB1 Bárrio-Roriz</v>
          </cell>
          <cell r="Q184" t="str">
            <v>Ag. Vale Tamel</v>
          </cell>
          <cell r="R184" t="str">
            <v>EB1</v>
          </cell>
          <cell r="V184">
            <v>244480</v>
          </cell>
          <cell r="W184" t="str">
            <v>BARCELOS</v>
          </cell>
        </row>
        <row r="185">
          <cell r="P185" t="str">
            <v>EB1 Campo</v>
          </cell>
          <cell r="Q185" t="str">
            <v>Ag. Vale Tamel</v>
          </cell>
          <cell r="R185" t="str">
            <v>EB1</v>
          </cell>
          <cell r="V185">
            <v>261038</v>
          </cell>
          <cell r="W185" t="str">
            <v>BARCELOS</v>
          </cell>
        </row>
        <row r="186">
          <cell r="P186" t="str">
            <v>EB1 Silva</v>
          </cell>
          <cell r="Q186" t="str">
            <v>Ag. Vale Tamel</v>
          </cell>
          <cell r="R186" t="str">
            <v>EB1</v>
          </cell>
          <cell r="V186">
            <v>227225</v>
          </cell>
          <cell r="W186" t="str">
            <v>BARCELOS</v>
          </cell>
        </row>
        <row r="187">
          <cell r="P187" t="str">
            <v>EB1 Sobrado</v>
          </cell>
          <cell r="Q187" t="str">
            <v>Ag. Vale Tamel</v>
          </cell>
          <cell r="R187" t="str">
            <v>EB1</v>
          </cell>
          <cell r="V187">
            <v>275463</v>
          </cell>
          <cell r="W187" t="str">
            <v>BARCELOS</v>
          </cell>
        </row>
        <row r="188">
          <cell r="P188" t="str">
            <v>EB1 Tamel</v>
          </cell>
          <cell r="Q188" t="str">
            <v>Ag. Vale Tamel</v>
          </cell>
          <cell r="R188" t="str">
            <v>EB1</v>
          </cell>
          <cell r="V188">
            <v>218492</v>
          </cell>
          <cell r="W188" t="str">
            <v>BARCELOS</v>
          </cell>
        </row>
        <row r="189">
          <cell r="P189" t="str">
            <v>EB1/JI Aborim</v>
          </cell>
          <cell r="Q189" t="str">
            <v>Ag. Vale Tamel</v>
          </cell>
          <cell r="R189" t="str">
            <v>EB1/JI</v>
          </cell>
          <cell r="V189">
            <v>233511</v>
          </cell>
          <cell r="W189" t="str">
            <v>BARCELOS</v>
          </cell>
        </row>
        <row r="190">
          <cell r="P190" t="str">
            <v>EB1/JI Alvito-S. Pedro</v>
          </cell>
          <cell r="Q190" t="str">
            <v>Ag. Vale Tamel</v>
          </cell>
          <cell r="R190" t="str">
            <v>EB1/JI</v>
          </cell>
          <cell r="V190">
            <v>201376</v>
          </cell>
          <cell r="W190" t="str">
            <v>BARCELOS</v>
          </cell>
        </row>
        <row r="191">
          <cell r="P191" t="str">
            <v>EB1/JI Carapeços</v>
          </cell>
          <cell r="Q191" t="str">
            <v>Ag. Vale Tamel</v>
          </cell>
          <cell r="R191" t="str">
            <v>EB1/JI</v>
          </cell>
          <cell r="V191">
            <v>227249</v>
          </cell>
          <cell r="W191" t="str">
            <v>BARCELOS</v>
          </cell>
        </row>
        <row r="192">
          <cell r="P192" t="str">
            <v>EB1/JI Cossourado</v>
          </cell>
          <cell r="Q192" t="str">
            <v>Ag. Vale Tamel</v>
          </cell>
          <cell r="R192" t="str">
            <v>EB1/JI</v>
          </cell>
          <cell r="V192">
            <v>219824</v>
          </cell>
          <cell r="W192" t="str">
            <v>BARCELOS</v>
          </cell>
        </row>
        <row r="193">
          <cell r="P193" t="str">
            <v>EB1/JI Frailão</v>
          </cell>
          <cell r="Q193" t="str">
            <v>Ag. Vale Tamel</v>
          </cell>
          <cell r="R193" t="str">
            <v>EB1/JI</v>
          </cell>
          <cell r="V193">
            <v>238636</v>
          </cell>
          <cell r="W193" t="str">
            <v>BARCELOS</v>
          </cell>
        </row>
        <row r="194">
          <cell r="P194" t="str">
            <v>EB1/JI Lijó</v>
          </cell>
          <cell r="Q194" t="str">
            <v>Ag. Vale Tamel</v>
          </cell>
          <cell r="R194" t="str">
            <v>EB1/JI</v>
          </cell>
          <cell r="V194">
            <v>227201</v>
          </cell>
          <cell r="W194" t="str">
            <v>BARCELOS</v>
          </cell>
        </row>
        <row r="195">
          <cell r="P195" t="str">
            <v>EB1/JI Panque</v>
          </cell>
          <cell r="Q195" t="str">
            <v>Ag. Vale Tamel</v>
          </cell>
          <cell r="R195" t="str">
            <v>EB1/JI</v>
          </cell>
          <cell r="V195">
            <v>227183</v>
          </cell>
          <cell r="W195" t="str">
            <v>BARCELOS</v>
          </cell>
        </row>
        <row r="196">
          <cell r="P196" t="str">
            <v>EB1/JI Quintiães</v>
          </cell>
          <cell r="Q196" t="str">
            <v>Ag. Vale Tamel</v>
          </cell>
          <cell r="R196" t="str">
            <v>EB1/JI</v>
          </cell>
          <cell r="V196">
            <v>260629</v>
          </cell>
          <cell r="W196" t="str">
            <v>BARCELOS</v>
          </cell>
        </row>
        <row r="197">
          <cell r="P197" t="str">
            <v>JI Assento-Roriz</v>
          </cell>
          <cell r="Q197" t="str">
            <v>Ag. Vale Tamel</v>
          </cell>
          <cell r="R197" t="str">
            <v>JI</v>
          </cell>
          <cell r="V197">
            <v>603302</v>
          </cell>
          <cell r="W197" t="str">
            <v>BARCELOS</v>
          </cell>
        </row>
        <row r="198">
          <cell r="P198" t="str">
            <v>JI Igreja-Alheira</v>
          </cell>
          <cell r="Q198" t="str">
            <v>Ag. Vale Tamel</v>
          </cell>
          <cell r="R198" t="str">
            <v>JI</v>
          </cell>
          <cell r="V198">
            <v>616801</v>
          </cell>
          <cell r="W198" t="str">
            <v>BARCELOS</v>
          </cell>
        </row>
        <row r="199">
          <cell r="P199" t="str">
            <v>JI Igreja-Campo</v>
          </cell>
          <cell r="Q199" t="str">
            <v>Ag. Vale Tamel</v>
          </cell>
          <cell r="R199" t="str">
            <v>JI</v>
          </cell>
          <cell r="V199">
            <v>616126</v>
          </cell>
          <cell r="W199" t="str">
            <v>BARCELOS</v>
          </cell>
        </row>
        <row r="200">
          <cell r="P200" t="str">
            <v>JI Trás Prado</v>
          </cell>
          <cell r="Q200" t="str">
            <v>Ag. Vale Tamel</v>
          </cell>
          <cell r="R200" t="str">
            <v>JI</v>
          </cell>
          <cell r="V200">
            <v>634396</v>
          </cell>
          <cell r="W200" t="str">
            <v>BARCELOS</v>
          </cell>
        </row>
        <row r="201">
          <cell r="P201" t="str">
            <v>JI Igreja</v>
          </cell>
          <cell r="Q201" t="str">
            <v>Ag. Vale Tamel</v>
          </cell>
          <cell r="R201" t="str">
            <v>JI</v>
          </cell>
          <cell r="V201">
            <v>618858</v>
          </cell>
          <cell r="W201" t="str">
            <v>BARCELOS</v>
          </cell>
        </row>
        <row r="202">
          <cell r="P202" t="str">
            <v>JI Sobrado</v>
          </cell>
          <cell r="Q202" t="str">
            <v>Ag. Vale Tamel</v>
          </cell>
          <cell r="R202" t="str">
            <v>JI</v>
          </cell>
          <cell r="V202">
            <v>643129</v>
          </cell>
          <cell r="W202" t="str">
            <v>BARCELOS</v>
          </cell>
        </row>
        <row r="203">
          <cell r="P203" t="str">
            <v>Ag. Vila Cova</v>
          </cell>
          <cell r="Q203" t="str">
            <v>Ag. Vila Cova</v>
          </cell>
          <cell r="V203">
            <v>150460</v>
          </cell>
          <cell r="W203" t="str">
            <v>BARCELOS</v>
          </cell>
        </row>
        <row r="204">
          <cell r="P204" t="str">
            <v>EBI Vila Cova</v>
          </cell>
          <cell r="Q204" t="str">
            <v>Ag. Vila Cova</v>
          </cell>
          <cell r="R204" t="str">
            <v>EBI</v>
          </cell>
          <cell r="S204" t="str">
            <v>Cristina da Silva Alves</v>
          </cell>
          <cell r="T204">
            <v>969073787</v>
          </cell>
          <cell r="U204" t="str">
            <v>cristinalves8@gmail.com</v>
          </cell>
          <cell r="V204">
            <v>330164</v>
          </cell>
          <cell r="W204" t="str">
            <v>BARCELOS</v>
          </cell>
        </row>
        <row r="205">
          <cell r="P205" t="str">
            <v>EB1 Feitos</v>
          </cell>
          <cell r="Q205" t="str">
            <v>Ag. Vila Cova</v>
          </cell>
          <cell r="R205" t="str">
            <v>EB1</v>
          </cell>
          <cell r="V205">
            <v>227134</v>
          </cell>
          <cell r="W205" t="str">
            <v>BARCELOS</v>
          </cell>
        </row>
        <row r="206">
          <cell r="P206" t="str">
            <v>EB1/JI Creixomil</v>
          </cell>
          <cell r="Q206" t="str">
            <v>Ag. Vila Cova</v>
          </cell>
          <cell r="R206" t="str">
            <v>EB1/JI</v>
          </cell>
          <cell r="V206">
            <v>212465</v>
          </cell>
          <cell r="W206" t="str">
            <v>BARCELOS</v>
          </cell>
        </row>
        <row r="207">
          <cell r="P207" t="str">
            <v>EB1/JI Perelhal</v>
          </cell>
          <cell r="Q207" t="str">
            <v>Ag. Vila Cova</v>
          </cell>
          <cell r="R207" t="str">
            <v>EB1/JI</v>
          </cell>
          <cell r="V207">
            <v>224959</v>
          </cell>
          <cell r="W207" t="str">
            <v>BARCELOS</v>
          </cell>
        </row>
        <row r="208">
          <cell r="P208" t="str">
            <v>EB1/JI Vilar Monte</v>
          </cell>
          <cell r="Q208" t="str">
            <v>Ag. Vila Cova</v>
          </cell>
          <cell r="R208" t="str">
            <v>EB1/JI</v>
          </cell>
          <cell r="V208">
            <v>201364</v>
          </cell>
          <cell r="W208" t="str">
            <v>BARCELOS</v>
          </cell>
        </row>
        <row r="209">
          <cell r="P209" t="str">
            <v>JI Samo</v>
          </cell>
          <cell r="Q209" t="str">
            <v>Ag. Vila Cova</v>
          </cell>
          <cell r="R209" t="str">
            <v>JI</v>
          </cell>
          <cell r="V209">
            <v>628943</v>
          </cell>
          <cell r="W209" t="str">
            <v>BARCELOS</v>
          </cell>
        </row>
      </sheetData>
      <sheetData sheetId="1" refreshError="1"/>
      <sheetData sheetId="2">
        <row r="91">
          <cell r="A91" t="str">
            <v>X</v>
          </cell>
        </row>
      </sheetData>
      <sheetData sheetId="3" refreshError="1"/>
      <sheetData sheetId="4" refreshError="1"/>
      <sheetData sheetId="5">
        <row r="26">
          <cell r="D26" t="str">
            <v/>
          </cell>
          <cell r="O26" t="str">
            <v/>
          </cell>
          <cell r="AH26">
            <v>0</v>
          </cell>
        </row>
        <row r="27">
          <cell r="D27" t="str">
            <v/>
          </cell>
          <cell r="O27" t="str">
            <v/>
          </cell>
          <cell r="AH27">
            <v>0</v>
          </cell>
        </row>
        <row r="28">
          <cell r="D28" t="str">
            <v/>
          </cell>
          <cell r="O28" t="str">
            <v/>
          </cell>
          <cell r="AH28">
            <v>0</v>
          </cell>
        </row>
        <row r="29">
          <cell r="D29" t="str">
            <v/>
          </cell>
          <cell r="O29" t="str">
            <v/>
          </cell>
          <cell r="AH29">
            <v>0</v>
          </cell>
          <cell r="AJ29" t="str">
            <v/>
          </cell>
        </row>
        <row r="30">
          <cell r="D30" t="str">
            <v/>
          </cell>
          <cell r="O30" t="str">
            <v/>
          </cell>
          <cell r="AH30">
            <v>0</v>
          </cell>
          <cell r="AJ30" t="str">
            <v/>
          </cell>
        </row>
        <row r="31">
          <cell r="D31" t="str">
            <v/>
          </cell>
          <cell r="O31" t="str">
            <v/>
          </cell>
          <cell r="AH31">
            <v>0</v>
          </cell>
          <cell r="AJ31" t="str">
            <v/>
          </cell>
        </row>
        <row r="32">
          <cell r="D32" t="str">
            <v/>
          </cell>
          <cell r="O32" t="str">
            <v/>
          </cell>
          <cell r="AH32">
            <v>0</v>
          </cell>
          <cell r="AJ32" t="str">
            <v/>
          </cell>
        </row>
        <row r="33">
          <cell r="D33" t="str">
            <v/>
          </cell>
          <cell r="O33" t="str">
            <v/>
          </cell>
          <cell r="AH33">
            <v>0</v>
          </cell>
          <cell r="AJ33" t="str">
            <v/>
          </cell>
        </row>
        <row r="34">
          <cell r="D34" t="str">
            <v/>
          </cell>
          <cell r="O34" t="str">
            <v/>
          </cell>
          <cell r="AH34">
            <v>0</v>
          </cell>
          <cell r="AJ34" t="str">
            <v/>
          </cell>
        </row>
        <row r="35">
          <cell r="D35" t="str">
            <v/>
          </cell>
          <cell r="O35" t="str">
            <v/>
          </cell>
          <cell r="AH35">
            <v>0</v>
          </cell>
          <cell r="AJ35" t="str">
            <v/>
          </cell>
        </row>
        <row r="36">
          <cell r="D36" t="str">
            <v/>
          </cell>
          <cell r="O36" t="str">
            <v/>
          </cell>
          <cell r="AH36">
            <v>0</v>
          </cell>
          <cell r="AJ36" t="str">
            <v/>
          </cell>
        </row>
        <row r="37">
          <cell r="D37" t="str">
            <v/>
          </cell>
          <cell r="O37" t="str">
            <v/>
          </cell>
          <cell r="AH37">
            <v>0</v>
          </cell>
          <cell r="AJ37" t="str">
            <v/>
          </cell>
        </row>
        <row r="38">
          <cell r="D38" t="str">
            <v/>
          </cell>
          <cell r="O38" t="str">
            <v/>
          </cell>
          <cell r="AH38">
            <v>0</v>
          </cell>
          <cell r="AJ38" t="str">
            <v/>
          </cell>
        </row>
        <row r="39">
          <cell r="D39" t="str">
            <v/>
          </cell>
          <cell r="O39" t="str">
            <v/>
          </cell>
          <cell r="AH39">
            <v>0</v>
          </cell>
          <cell r="AJ39" t="str">
            <v/>
          </cell>
        </row>
        <row r="40">
          <cell r="D40" t="str">
            <v/>
          </cell>
          <cell r="O40" t="str">
            <v/>
          </cell>
          <cell r="AH40">
            <v>0</v>
          </cell>
          <cell r="AJ40" t="str">
            <v/>
          </cell>
        </row>
        <row r="41">
          <cell r="D41" t="str">
            <v/>
          </cell>
          <cell r="O41" t="str">
            <v/>
          </cell>
          <cell r="AH41">
            <v>0</v>
          </cell>
        </row>
        <row r="42">
          <cell r="D42" t="str">
            <v/>
          </cell>
          <cell r="O42" t="str">
            <v/>
          </cell>
          <cell r="AH42">
            <v>0</v>
          </cell>
        </row>
        <row r="43">
          <cell r="D43" t="str">
            <v/>
          </cell>
          <cell r="O43" t="str">
            <v/>
          </cell>
          <cell r="AH43">
            <v>0</v>
          </cell>
        </row>
        <row r="44">
          <cell r="D44" t="str">
            <v/>
          </cell>
          <cell r="O44" t="str">
            <v/>
          </cell>
          <cell r="AH44">
            <v>0</v>
          </cell>
        </row>
        <row r="45">
          <cell r="D45" t="str">
            <v/>
          </cell>
          <cell r="O45" t="str">
            <v/>
          </cell>
          <cell r="AH45">
            <v>0</v>
          </cell>
        </row>
        <row r="46">
          <cell r="D46" t="str">
            <v/>
          </cell>
          <cell r="O46" t="str">
            <v/>
          </cell>
          <cell r="AH46">
            <v>0</v>
          </cell>
        </row>
        <row r="47">
          <cell r="D47" t="str">
            <v/>
          </cell>
          <cell r="O47" t="str">
            <v/>
          </cell>
          <cell r="AH47">
            <v>0</v>
          </cell>
        </row>
        <row r="48">
          <cell r="D48" t="str">
            <v/>
          </cell>
          <cell r="O48" t="str">
            <v/>
          </cell>
          <cell r="AH48">
            <v>0</v>
          </cell>
        </row>
        <row r="49">
          <cell r="D49" t="str">
            <v/>
          </cell>
          <cell r="O49" t="str">
            <v/>
          </cell>
          <cell r="AH49">
            <v>0</v>
          </cell>
        </row>
        <row r="50">
          <cell r="D50" t="str">
            <v/>
          </cell>
          <cell r="O50" t="str">
            <v/>
          </cell>
          <cell r="AH50">
            <v>0</v>
          </cell>
        </row>
        <row r="51">
          <cell r="D51" t="str">
            <v/>
          </cell>
          <cell r="O51" t="str">
            <v/>
          </cell>
          <cell r="AH51">
            <v>0</v>
          </cell>
        </row>
      </sheetData>
      <sheetData sheetId="6">
        <row r="8">
          <cell r="D8">
            <v>125</v>
          </cell>
          <cell r="E8" t="str">
            <v>bgcgf</v>
          </cell>
          <cell r="K8" t="str">
            <v>EB2,3 Abel Varzim</v>
          </cell>
          <cell r="L8" t="str">
            <v>EB2,3</v>
          </cell>
          <cell r="M8" t="str">
            <v>Ag. Abel Varzim</v>
          </cell>
          <cell r="Q8" t="e">
            <v>#N/A</v>
          </cell>
          <cell r="S8">
            <v>340017</v>
          </cell>
        </row>
        <row r="9">
          <cell r="D9">
            <v>126</v>
          </cell>
          <cell r="K9" t="str">
            <v>Sec. Alcaides Faria</v>
          </cell>
          <cell r="L9" t="str">
            <v>ES/3</v>
          </cell>
          <cell r="M9" t="str">
            <v/>
          </cell>
          <cell r="Q9" t="e">
            <v>#N/A</v>
          </cell>
          <cell r="S9">
            <v>400750</v>
          </cell>
        </row>
        <row r="10">
          <cell r="L10" t="str">
            <v/>
          </cell>
          <cell r="M10" t="str">
            <v/>
          </cell>
          <cell r="Q10" t="str">
            <v/>
          </cell>
          <cell r="S10" t="str">
            <v/>
          </cell>
        </row>
        <row r="11">
          <cell r="L11" t="str">
            <v/>
          </cell>
          <cell r="M11" t="str">
            <v/>
          </cell>
          <cell r="Q11" t="str">
            <v/>
          </cell>
          <cell r="S11" t="str">
            <v/>
          </cell>
        </row>
        <row r="12">
          <cell r="L12" t="str">
            <v/>
          </cell>
          <cell r="M12" t="str">
            <v/>
          </cell>
          <cell r="Q12" t="str">
            <v/>
          </cell>
          <cell r="S12" t="str">
            <v/>
          </cell>
        </row>
        <row r="13">
          <cell r="L13" t="str">
            <v/>
          </cell>
          <cell r="M13" t="str">
            <v/>
          </cell>
          <cell r="Q13" t="str">
            <v/>
          </cell>
          <cell r="S13" t="str">
            <v/>
          </cell>
        </row>
        <row r="14">
          <cell r="L14" t="str">
            <v/>
          </cell>
          <cell r="M14" t="str">
            <v/>
          </cell>
          <cell r="Q14" t="str">
            <v/>
          </cell>
          <cell r="S14" t="str">
            <v/>
          </cell>
        </row>
        <row r="15">
          <cell r="D15">
            <v>0</v>
          </cell>
          <cell r="L15" t="str">
            <v/>
          </cell>
          <cell r="M15" t="str">
            <v/>
          </cell>
          <cell r="Q15" t="str">
            <v/>
          </cell>
          <cell r="S15" t="str">
            <v/>
          </cell>
        </row>
        <row r="16">
          <cell r="D16">
            <v>0</v>
          </cell>
          <cell r="L16" t="str">
            <v/>
          </cell>
          <cell r="M16" t="str">
            <v/>
          </cell>
          <cell r="Q16" t="str">
            <v/>
          </cell>
          <cell r="S16" t="str">
            <v/>
          </cell>
        </row>
        <row r="17">
          <cell r="D17">
            <v>0</v>
          </cell>
          <cell r="L17" t="str">
            <v/>
          </cell>
          <cell r="M17" t="str">
            <v/>
          </cell>
          <cell r="Q17" t="str">
            <v/>
          </cell>
          <cell r="S17" t="str">
            <v/>
          </cell>
        </row>
        <row r="18">
          <cell r="D18">
            <v>0</v>
          </cell>
          <cell r="L18" t="str">
            <v/>
          </cell>
          <cell r="M18" t="str">
            <v/>
          </cell>
          <cell r="Q18" t="str">
            <v/>
          </cell>
          <cell r="S18" t="str">
            <v/>
          </cell>
        </row>
        <row r="19">
          <cell r="D19">
            <v>0</v>
          </cell>
          <cell r="L19" t="str">
            <v/>
          </cell>
          <cell r="M19" t="str">
            <v/>
          </cell>
          <cell r="Q19" t="str">
            <v/>
          </cell>
          <cell r="S19" t="str">
            <v/>
          </cell>
        </row>
        <row r="20">
          <cell r="D20">
            <v>0</v>
          </cell>
          <cell r="L20" t="str">
            <v/>
          </cell>
          <cell r="M20" t="str">
            <v/>
          </cell>
          <cell r="Q20" t="str">
            <v/>
          </cell>
          <cell r="S20" t="str">
            <v/>
          </cell>
        </row>
        <row r="21">
          <cell r="D21">
            <v>0</v>
          </cell>
          <cell r="L21" t="str">
            <v/>
          </cell>
          <cell r="M21" t="str">
            <v/>
          </cell>
          <cell r="Q21" t="str">
            <v/>
          </cell>
          <cell r="S21" t="str">
            <v/>
          </cell>
        </row>
        <row r="22">
          <cell r="D22">
            <v>0</v>
          </cell>
          <cell r="L22" t="str">
            <v/>
          </cell>
          <cell r="M22" t="str">
            <v/>
          </cell>
          <cell r="Q22" t="str">
            <v/>
          </cell>
          <cell r="S22" t="str">
            <v/>
          </cell>
        </row>
        <row r="23">
          <cell r="D23">
            <v>0</v>
          </cell>
          <cell r="L23" t="str">
            <v/>
          </cell>
          <cell r="M23" t="str">
            <v/>
          </cell>
          <cell r="Q23" t="str">
            <v/>
          </cell>
          <cell r="S23" t="str">
            <v/>
          </cell>
        </row>
        <row r="24">
          <cell r="D24">
            <v>0</v>
          </cell>
          <cell r="L24" t="str">
            <v/>
          </cell>
          <cell r="M24" t="str">
            <v/>
          </cell>
          <cell r="Q24" t="str">
            <v/>
          </cell>
          <cell r="S24" t="str">
            <v/>
          </cell>
        </row>
        <row r="25">
          <cell r="D25">
            <v>0</v>
          </cell>
          <cell r="L25" t="str">
            <v/>
          </cell>
          <cell r="M25" t="str">
            <v/>
          </cell>
          <cell r="Q25" t="str">
            <v/>
          </cell>
          <cell r="S25" t="str">
            <v/>
          </cell>
        </row>
        <row r="26">
          <cell r="D26">
            <v>0</v>
          </cell>
          <cell r="L26" t="str">
            <v/>
          </cell>
          <cell r="M26" t="str">
            <v/>
          </cell>
          <cell r="Q26" t="str">
            <v/>
          </cell>
          <cell r="S26" t="str">
            <v/>
          </cell>
        </row>
        <row r="27">
          <cell r="D27">
            <v>0</v>
          </cell>
          <cell r="L27" t="str">
            <v/>
          </cell>
          <cell r="M27" t="str">
            <v/>
          </cell>
          <cell r="Q27" t="str">
            <v/>
          </cell>
          <cell r="S27" t="str">
            <v/>
          </cell>
        </row>
        <row r="28">
          <cell r="D28">
            <v>0</v>
          </cell>
          <cell r="L28" t="str">
            <v/>
          </cell>
          <cell r="M28" t="str">
            <v/>
          </cell>
          <cell r="Q28" t="str">
            <v/>
          </cell>
          <cell r="S28" t="str">
            <v/>
          </cell>
        </row>
        <row r="29">
          <cell r="D29">
            <v>0</v>
          </cell>
          <cell r="L29" t="str">
            <v/>
          </cell>
          <cell r="M29" t="str">
            <v/>
          </cell>
          <cell r="Q29" t="str">
            <v/>
          </cell>
          <cell r="S29" t="str">
            <v/>
          </cell>
        </row>
        <row r="30">
          <cell r="D30">
            <v>0</v>
          </cell>
          <cell r="L30" t="str">
            <v/>
          </cell>
          <cell r="M30" t="str">
            <v/>
          </cell>
          <cell r="Q30" t="str">
            <v/>
          </cell>
          <cell r="S30" t="str">
            <v/>
          </cell>
        </row>
        <row r="31">
          <cell r="D31">
            <v>0</v>
          </cell>
          <cell r="L31" t="str">
            <v/>
          </cell>
          <cell r="M31" t="str">
            <v/>
          </cell>
          <cell r="Q31" t="str">
            <v/>
          </cell>
          <cell r="S31" t="str">
            <v/>
          </cell>
        </row>
        <row r="32">
          <cell r="D32">
            <v>0</v>
          </cell>
          <cell r="L32" t="str">
            <v/>
          </cell>
          <cell r="M32" t="str">
            <v/>
          </cell>
          <cell r="Q32" t="str">
            <v/>
          </cell>
          <cell r="S32" t="str">
            <v/>
          </cell>
        </row>
        <row r="33">
          <cell r="D33">
            <v>0</v>
          </cell>
          <cell r="L33" t="str">
            <v/>
          </cell>
          <cell r="M33" t="str">
            <v/>
          </cell>
          <cell r="Q33" t="str">
            <v/>
          </cell>
          <cell r="S33" t="str">
            <v/>
          </cell>
        </row>
        <row r="34">
          <cell r="D34">
            <v>0</v>
          </cell>
          <cell r="L34" t="str">
            <v/>
          </cell>
          <cell r="M34" t="str">
            <v/>
          </cell>
          <cell r="Q34" t="str">
            <v/>
          </cell>
          <cell r="S34" t="str">
            <v/>
          </cell>
        </row>
        <row r="35">
          <cell r="D35">
            <v>0</v>
          </cell>
          <cell r="L35" t="str">
            <v/>
          </cell>
          <cell r="M35" t="str">
            <v/>
          </cell>
          <cell r="Q35" t="str">
            <v/>
          </cell>
          <cell r="S35" t="str">
            <v/>
          </cell>
        </row>
        <row r="36">
          <cell r="D36">
            <v>0</v>
          </cell>
          <cell r="L36" t="str">
            <v/>
          </cell>
          <cell r="M36" t="str">
            <v/>
          </cell>
          <cell r="Q36" t="str">
            <v/>
          </cell>
          <cell r="S36" t="str">
            <v/>
          </cell>
        </row>
        <row r="37">
          <cell r="D37">
            <v>0</v>
          </cell>
          <cell r="L37" t="str">
            <v/>
          </cell>
          <cell r="M37" t="str">
            <v/>
          </cell>
          <cell r="Q37" t="str">
            <v/>
          </cell>
          <cell r="S37" t="str">
            <v/>
          </cell>
        </row>
        <row r="38">
          <cell r="D38">
            <v>0</v>
          </cell>
          <cell r="L38" t="str">
            <v/>
          </cell>
          <cell r="M38" t="str">
            <v/>
          </cell>
          <cell r="Q38" t="str">
            <v/>
          </cell>
          <cell r="S38" t="str">
            <v/>
          </cell>
        </row>
        <row r="39">
          <cell r="D39">
            <v>0</v>
          </cell>
          <cell r="L39" t="str">
            <v/>
          </cell>
          <cell r="M39" t="str">
            <v/>
          </cell>
          <cell r="Q39" t="str">
            <v/>
          </cell>
          <cell r="S39" t="str">
            <v/>
          </cell>
        </row>
        <row r="40">
          <cell r="D40">
            <v>0</v>
          </cell>
          <cell r="L40" t="str">
            <v/>
          </cell>
          <cell r="M40" t="str">
            <v/>
          </cell>
          <cell r="Q40" t="str">
            <v/>
          </cell>
          <cell r="S40" t="str">
            <v/>
          </cell>
        </row>
        <row r="41">
          <cell r="D41">
            <v>0</v>
          </cell>
          <cell r="L41" t="str">
            <v/>
          </cell>
          <cell r="M41" t="str">
            <v/>
          </cell>
          <cell r="Q41" t="str">
            <v/>
          </cell>
          <cell r="S41" t="str">
            <v/>
          </cell>
        </row>
        <row r="42">
          <cell r="D42">
            <v>0</v>
          </cell>
          <cell r="L42" t="str">
            <v/>
          </cell>
          <cell r="M42" t="str">
            <v/>
          </cell>
          <cell r="Q42" t="str">
            <v/>
          </cell>
          <cell r="S42" t="str">
            <v/>
          </cell>
        </row>
        <row r="43">
          <cell r="D43">
            <v>0</v>
          </cell>
          <cell r="L43" t="str">
            <v/>
          </cell>
          <cell r="M43" t="str">
            <v/>
          </cell>
          <cell r="Q43" t="str">
            <v/>
          </cell>
          <cell r="S43" t="str">
            <v/>
          </cell>
        </row>
        <row r="44">
          <cell r="D44">
            <v>0</v>
          </cell>
          <cell r="L44" t="str">
            <v/>
          </cell>
          <cell r="M44" t="str">
            <v/>
          </cell>
          <cell r="Q44" t="str">
            <v/>
          </cell>
          <cell r="S44" t="str">
            <v/>
          </cell>
        </row>
        <row r="45">
          <cell r="D45">
            <v>0</v>
          </cell>
          <cell r="L45" t="str">
            <v/>
          </cell>
          <cell r="M45" t="str">
            <v/>
          </cell>
          <cell r="Q45" t="str">
            <v/>
          </cell>
          <cell r="S45" t="str">
            <v/>
          </cell>
        </row>
        <row r="46">
          <cell r="D46">
            <v>0</v>
          </cell>
          <cell r="L46" t="str">
            <v/>
          </cell>
          <cell r="M46" t="str">
            <v/>
          </cell>
          <cell r="Q46" t="str">
            <v/>
          </cell>
          <cell r="S46" t="str">
            <v/>
          </cell>
        </row>
        <row r="47">
          <cell r="D47">
            <v>0</v>
          </cell>
          <cell r="L47" t="str">
            <v/>
          </cell>
          <cell r="M47" t="str">
            <v/>
          </cell>
          <cell r="Q47" t="str">
            <v/>
          </cell>
          <cell r="S47" t="str">
            <v/>
          </cell>
        </row>
      </sheetData>
      <sheetData sheetId="7">
        <row r="8">
          <cell r="E8">
            <v>0</v>
          </cell>
          <cell r="G8" t="str">
            <v/>
          </cell>
          <cell r="I8" t="str">
            <v/>
          </cell>
          <cell r="J8">
            <v>0</v>
          </cell>
          <cell r="K8" t="str">
            <v/>
          </cell>
          <cell r="L8" t="str">
            <v/>
          </cell>
          <cell r="R8">
            <v>0</v>
          </cell>
          <cell r="S8">
            <v>0</v>
          </cell>
          <cell r="T8">
            <v>0</v>
          </cell>
          <cell r="U8">
            <v>0</v>
          </cell>
          <cell r="V8">
            <v>0</v>
          </cell>
          <cell r="W8">
            <v>0</v>
          </cell>
          <cell r="X8" t="str">
            <v/>
          </cell>
          <cell r="Y8" t="str">
            <v/>
          </cell>
          <cell r="Z8">
            <v>0</v>
          </cell>
          <cell r="AA8">
            <v>0</v>
          </cell>
          <cell r="AB8">
            <v>0</v>
          </cell>
          <cell r="AC8" t="str">
            <v/>
          </cell>
        </row>
        <row r="9">
          <cell r="E9">
            <v>0</v>
          </cell>
          <cell r="G9" t="str">
            <v/>
          </cell>
          <cell r="I9" t="str">
            <v/>
          </cell>
          <cell r="J9">
            <v>0</v>
          </cell>
          <cell r="K9" t="str">
            <v/>
          </cell>
          <cell r="L9" t="str">
            <v/>
          </cell>
          <cell r="R9">
            <v>0</v>
          </cell>
          <cell r="S9">
            <v>0</v>
          </cell>
          <cell r="T9">
            <v>0</v>
          </cell>
          <cell r="U9">
            <v>0</v>
          </cell>
          <cell r="V9">
            <v>0</v>
          </cell>
          <cell r="W9">
            <v>0</v>
          </cell>
          <cell r="X9" t="str">
            <v/>
          </cell>
          <cell r="Y9" t="str">
            <v/>
          </cell>
          <cell r="Z9">
            <v>0</v>
          </cell>
          <cell r="AA9">
            <v>0</v>
          </cell>
          <cell r="AB9">
            <v>0</v>
          </cell>
          <cell r="AC9" t="str">
            <v/>
          </cell>
        </row>
        <row r="10">
          <cell r="E10">
            <v>0</v>
          </cell>
          <cell r="G10" t="str">
            <v/>
          </cell>
          <cell r="I10" t="str">
            <v/>
          </cell>
          <cell r="J10">
            <v>0</v>
          </cell>
          <cell r="K10" t="str">
            <v/>
          </cell>
          <cell r="L10" t="str">
            <v/>
          </cell>
          <cell r="R10">
            <v>0</v>
          </cell>
          <cell r="S10">
            <v>0</v>
          </cell>
          <cell r="T10">
            <v>0</v>
          </cell>
          <cell r="U10">
            <v>0</v>
          </cell>
          <cell r="V10">
            <v>0</v>
          </cell>
          <cell r="W10">
            <v>0</v>
          </cell>
          <cell r="X10" t="str">
            <v/>
          </cell>
          <cell r="Y10" t="str">
            <v/>
          </cell>
          <cell r="Z10">
            <v>0</v>
          </cell>
          <cell r="AA10">
            <v>0</v>
          </cell>
          <cell r="AB10">
            <v>0</v>
          </cell>
          <cell r="AC10" t="str">
            <v/>
          </cell>
        </row>
        <row r="11">
          <cell r="E11">
            <v>0</v>
          </cell>
          <cell r="G11" t="str">
            <v/>
          </cell>
          <cell r="I11" t="str">
            <v/>
          </cell>
          <cell r="J11">
            <v>0</v>
          </cell>
          <cell r="K11" t="str">
            <v/>
          </cell>
          <cell r="L11" t="str">
            <v/>
          </cell>
          <cell r="R11">
            <v>0</v>
          </cell>
          <cell r="S11">
            <v>0</v>
          </cell>
          <cell r="T11">
            <v>0</v>
          </cell>
          <cell r="U11">
            <v>0</v>
          </cell>
          <cell r="V11">
            <v>0</v>
          </cell>
          <cell r="W11">
            <v>0</v>
          </cell>
          <cell r="X11" t="str">
            <v/>
          </cell>
          <cell r="Y11" t="str">
            <v/>
          </cell>
          <cell r="Z11">
            <v>0</v>
          </cell>
          <cell r="AA11">
            <v>0</v>
          </cell>
          <cell r="AB11">
            <v>0</v>
          </cell>
          <cell r="AC11" t="str">
            <v/>
          </cell>
        </row>
        <row r="12">
          <cell r="E12">
            <v>0</v>
          </cell>
          <cell r="G12" t="str">
            <v/>
          </cell>
          <cell r="I12" t="str">
            <v/>
          </cell>
          <cell r="J12">
            <v>0</v>
          </cell>
          <cell r="K12" t="str">
            <v/>
          </cell>
          <cell r="L12" t="str">
            <v/>
          </cell>
          <cell r="R12">
            <v>0</v>
          </cell>
          <cell r="S12">
            <v>0</v>
          </cell>
          <cell r="T12">
            <v>0</v>
          </cell>
          <cell r="U12">
            <v>0</v>
          </cell>
          <cell r="V12">
            <v>0</v>
          </cell>
          <cell r="W12">
            <v>0</v>
          </cell>
          <cell r="X12" t="str">
            <v/>
          </cell>
          <cell r="Y12" t="str">
            <v/>
          </cell>
          <cell r="Z12">
            <v>0</v>
          </cell>
          <cell r="AA12">
            <v>0</v>
          </cell>
          <cell r="AB12">
            <v>0</v>
          </cell>
          <cell r="AC12" t="str">
            <v/>
          </cell>
        </row>
        <row r="13">
          <cell r="E13">
            <v>0</v>
          </cell>
          <cell r="G13" t="str">
            <v/>
          </cell>
          <cell r="I13" t="str">
            <v/>
          </cell>
          <cell r="J13">
            <v>0</v>
          </cell>
          <cell r="K13" t="str">
            <v/>
          </cell>
          <cell r="L13" t="str">
            <v/>
          </cell>
          <cell r="R13">
            <v>0</v>
          </cell>
          <cell r="S13">
            <v>0</v>
          </cell>
          <cell r="T13">
            <v>0</v>
          </cell>
          <cell r="U13">
            <v>0</v>
          </cell>
          <cell r="V13">
            <v>0</v>
          </cell>
          <cell r="W13">
            <v>0</v>
          </cell>
          <cell r="X13" t="str">
            <v/>
          </cell>
          <cell r="Y13" t="str">
            <v/>
          </cell>
          <cell r="Z13">
            <v>0</v>
          </cell>
          <cell r="AA13">
            <v>0</v>
          </cell>
          <cell r="AB13">
            <v>0</v>
          </cell>
          <cell r="AC13" t="str">
            <v/>
          </cell>
        </row>
        <row r="14">
          <cell r="E14">
            <v>0</v>
          </cell>
          <cell r="G14" t="str">
            <v/>
          </cell>
          <cell r="I14" t="str">
            <v/>
          </cell>
          <cell r="J14">
            <v>0</v>
          </cell>
          <cell r="K14" t="str">
            <v/>
          </cell>
          <cell r="L14" t="str">
            <v/>
          </cell>
          <cell r="R14">
            <v>0</v>
          </cell>
          <cell r="S14">
            <v>0</v>
          </cell>
          <cell r="T14">
            <v>0</v>
          </cell>
          <cell r="U14">
            <v>0</v>
          </cell>
          <cell r="V14">
            <v>0</v>
          </cell>
          <cell r="W14">
            <v>0</v>
          </cell>
          <cell r="X14" t="str">
            <v/>
          </cell>
          <cell r="Y14" t="str">
            <v/>
          </cell>
          <cell r="Z14">
            <v>0</v>
          </cell>
          <cell r="AA14">
            <v>0</v>
          </cell>
          <cell r="AB14">
            <v>0</v>
          </cell>
          <cell r="AC14" t="str">
            <v/>
          </cell>
        </row>
        <row r="15">
          <cell r="E15">
            <v>0</v>
          </cell>
          <cell r="G15" t="str">
            <v/>
          </cell>
          <cell r="I15" t="str">
            <v/>
          </cell>
          <cell r="J15">
            <v>0</v>
          </cell>
          <cell r="K15" t="str">
            <v/>
          </cell>
          <cell r="L15" t="str">
            <v/>
          </cell>
          <cell r="R15">
            <v>0</v>
          </cell>
          <cell r="S15">
            <v>0</v>
          </cell>
          <cell r="T15">
            <v>0</v>
          </cell>
          <cell r="U15">
            <v>0</v>
          </cell>
          <cell r="V15">
            <v>0</v>
          </cell>
          <cell r="W15">
            <v>0</v>
          </cell>
          <cell r="X15" t="str">
            <v/>
          </cell>
          <cell r="Y15" t="str">
            <v/>
          </cell>
          <cell r="Z15">
            <v>0</v>
          </cell>
          <cell r="AA15">
            <v>0</v>
          </cell>
          <cell r="AB15">
            <v>0</v>
          </cell>
          <cell r="AC15" t="str">
            <v/>
          </cell>
        </row>
        <row r="16">
          <cell r="E16">
            <v>0</v>
          </cell>
          <cell r="G16" t="str">
            <v/>
          </cell>
          <cell r="I16" t="str">
            <v/>
          </cell>
          <cell r="J16">
            <v>0</v>
          </cell>
          <cell r="K16" t="str">
            <v/>
          </cell>
          <cell r="L16" t="str">
            <v/>
          </cell>
          <cell r="R16">
            <v>0</v>
          </cell>
          <cell r="S16">
            <v>0</v>
          </cell>
          <cell r="T16">
            <v>0</v>
          </cell>
          <cell r="U16">
            <v>0</v>
          </cell>
          <cell r="V16">
            <v>0</v>
          </cell>
          <cell r="W16">
            <v>0</v>
          </cell>
          <cell r="X16" t="str">
            <v/>
          </cell>
          <cell r="Y16" t="str">
            <v/>
          </cell>
          <cell r="Z16">
            <v>0</v>
          </cell>
          <cell r="AA16">
            <v>0</v>
          </cell>
          <cell r="AB16">
            <v>0</v>
          </cell>
          <cell r="AC16" t="str">
            <v/>
          </cell>
        </row>
        <row r="17">
          <cell r="E17">
            <v>0</v>
          </cell>
          <cell r="G17" t="str">
            <v/>
          </cell>
          <cell r="I17" t="str">
            <v/>
          </cell>
          <cell r="J17">
            <v>0</v>
          </cell>
          <cell r="K17" t="str">
            <v/>
          </cell>
          <cell r="L17" t="str">
            <v/>
          </cell>
          <cell r="R17">
            <v>0</v>
          </cell>
          <cell r="S17">
            <v>0</v>
          </cell>
          <cell r="T17">
            <v>0</v>
          </cell>
          <cell r="U17">
            <v>0</v>
          </cell>
          <cell r="V17">
            <v>0</v>
          </cell>
          <cell r="W17">
            <v>0</v>
          </cell>
          <cell r="X17" t="str">
            <v/>
          </cell>
          <cell r="Y17" t="str">
            <v/>
          </cell>
          <cell r="Z17">
            <v>0</v>
          </cell>
          <cell r="AA17">
            <v>0</v>
          </cell>
          <cell r="AB17">
            <v>0</v>
          </cell>
          <cell r="AC17" t="str">
            <v/>
          </cell>
        </row>
        <row r="18">
          <cell r="E18">
            <v>0</v>
          </cell>
          <cell r="G18" t="str">
            <v/>
          </cell>
          <cell r="I18" t="str">
            <v/>
          </cell>
          <cell r="J18">
            <v>0</v>
          </cell>
          <cell r="K18" t="str">
            <v/>
          </cell>
          <cell r="L18" t="str">
            <v/>
          </cell>
          <cell r="R18">
            <v>0</v>
          </cell>
          <cell r="S18">
            <v>0</v>
          </cell>
          <cell r="T18">
            <v>0</v>
          </cell>
          <cell r="U18">
            <v>0</v>
          </cell>
          <cell r="V18">
            <v>0</v>
          </cell>
          <cell r="W18">
            <v>0</v>
          </cell>
          <cell r="X18" t="str">
            <v/>
          </cell>
          <cell r="Y18" t="str">
            <v/>
          </cell>
          <cell r="Z18">
            <v>0</v>
          </cell>
          <cell r="AA18">
            <v>0</v>
          </cell>
          <cell r="AB18">
            <v>0</v>
          </cell>
          <cell r="AC18" t="str">
            <v/>
          </cell>
        </row>
        <row r="19">
          <cell r="E19">
            <v>0</v>
          </cell>
          <cell r="G19" t="str">
            <v/>
          </cell>
          <cell r="I19" t="str">
            <v/>
          </cell>
          <cell r="J19">
            <v>0</v>
          </cell>
          <cell r="K19" t="str">
            <v/>
          </cell>
          <cell r="L19" t="str">
            <v/>
          </cell>
          <cell r="R19">
            <v>0</v>
          </cell>
          <cell r="S19">
            <v>0</v>
          </cell>
          <cell r="T19">
            <v>0</v>
          </cell>
          <cell r="U19">
            <v>0</v>
          </cell>
          <cell r="V19">
            <v>0</v>
          </cell>
          <cell r="W19">
            <v>0</v>
          </cell>
          <cell r="X19" t="str">
            <v/>
          </cell>
          <cell r="Y19" t="str">
            <v/>
          </cell>
          <cell r="Z19">
            <v>0</v>
          </cell>
          <cell r="AA19">
            <v>0</v>
          </cell>
          <cell r="AB19">
            <v>0</v>
          </cell>
          <cell r="AC19" t="str">
            <v/>
          </cell>
        </row>
        <row r="20">
          <cell r="E20">
            <v>0</v>
          </cell>
          <cell r="G20" t="str">
            <v/>
          </cell>
          <cell r="I20" t="str">
            <v/>
          </cell>
          <cell r="J20">
            <v>0</v>
          </cell>
          <cell r="K20" t="str">
            <v/>
          </cell>
          <cell r="L20" t="str">
            <v/>
          </cell>
          <cell r="R20">
            <v>0</v>
          </cell>
          <cell r="S20">
            <v>0</v>
          </cell>
          <cell r="T20">
            <v>0</v>
          </cell>
          <cell r="U20">
            <v>0</v>
          </cell>
          <cell r="V20">
            <v>0</v>
          </cell>
          <cell r="W20">
            <v>0</v>
          </cell>
          <cell r="X20" t="str">
            <v/>
          </cell>
          <cell r="Y20" t="str">
            <v/>
          </cell>
          <cell r="Z20">
            <v>0</v>
          </cell>
          <cell r="AA20">
            <v>0</v>
          </cell>
          <cell r="AB20">
            <v>0</v>
          </cell>
          <cell r="AC20" t="str">
            <v/>
          </cell>
        </row>
        <row r="21">
          <cell r="E21">
            <v>0</v>
          </cell>
          <cell r="G21" t="str">
            <v/>
          </cell>
          <cell r="I21" t="str">
            <v/>
          </cell>
          <cell r="J21">
            <v>0</v>
          </cell>
          <cell r="K21" t="str">
            <v/>
          </cell>
          <cell r="L21" t="str">
            <v/>
          </cell>
          <cell r="R21">
            <v>0</v>
          </cell>
          <cell r="S21">
            <v>0</v>
          </cell>
          <cell r="T21">
            <v>0</v>
          </cell>
          <cell r="U21">
            <v>0</v>
          </cell>
          <cell r="V21">
            <v>0</v>
          </cell>
          <cell r="W21">
            <v>0</v>
          </cell>
          <cell r="X21" t="str">
            <v/>
          </cell>
          <cell r="Y21" t="str">
            <v/>
          </cell>
          <cell r="Z21">
            <v>0</v>
          </cell>
          <cell r="AA21">
            <v>0</v>
          </cell>
          <cell r="AB21">
            <v>0</v>
          </cell>
          <cell r="AC21" t="str">
            <v/>
          </cell>
        </row>
        <row r="22">
          <cell r="E22">
            <v>0</v>
          </cell>
          <cell r="G22" t="str">
            <v/>
          </cell>
          <cell r="I22" t="str">
            <v/>
          </cell>
          <cell r="J22">
            <v>0</v>
          </cell>
          <cell r="K22" t="str">
            <v/>
          </cell>
          <cell r="L22" t="str">
            <v/>
          </cell>
          <cell r="R22">
            <v>0</v>
          </cell>
          <cell r="S22">
            <v>0</v>
          </cell>
          <cell r="T22">
            <v>0</v>
          </cell>
          <cell r="U22">
            <v>0</v>
          </cell>
          <cell r="V22">
            <v>0</v>
          </cell>
          <cell r="W22">
            <v>0</v>
          </cell>
          <cell r="X22" t="str">
            <v/>
          </cell>
          <cell r="Y22" t="str">
            <v/>
          </cell>
          <cell r="Z22">
            <v>0</v>
          </cell>
          <cell r="AA22">
            <v>0</v>
          </cell>
          <cell r="AB22">
            <v>0</v>
          </cell>
          <cell r="AC22" t="str">
            <v/>
          </cell>
        </row>
        <row r="23">
          <cell r="E23">
            <v>0</v>
          </cell>
          <cell r="G23" t="str">
            <v/>
          </cell>
          <cell r="I23" t="str">
            <v/>
          </cell>
          <cell r="J23">
            <v>0</v>
          </cell>
          <cell r="K23" t="str">
            <v/>
          </cell>
          <cell r="L23" t="str">
            <v/>
          </cell>
          <cell r="R23">
            <v>0</v>
          </cell>
          <cell r="S23">
            <v>0</v>
          </cell>
          <cell r="T23">
            <v>0</v>
          </cell>
          <cell r="U23">
            <v>0</v>
          </cell>
          <cell r="V23">
            <v>0</v>
          </cell>
          <cell r="W23">
            <v>0</v>
          </cell>
          <cell r="X23" t="str">
            <v/>
          </cell>
          <cell r="Y23" t="str">
            <v/>
          </cell>
          <cell r="Z23">
            <v>0</v>
          </cell>
          <cell r="AA23">
            <v>0</v>
          </cell>
          <cell r="AB23">
            <v>0</v>
          </cell>
          <cell r="AC23" t="str">
            <v/>
          </cell>
        </row>
        <row r="24">
          <cell r="E24">
            <v>0</v>
          </cell>
          <cell r="G24" t="str">
            <v/>
          </cell>
          <cell r="I24" t="str">
            <v/>
          </cell>
          <cell r="J24">
            <v>0</v>
          </cell>
          <cell r="K24" t="str">
            <v/>
          </cell>
          <cell r="L24" t="str">
            <v/>
          </cell>
          <cell r="R24">
            <v>0</v>
          </cell>
          <cell r="S24">
            <v>0</v>
          </cell>
          <cell r="T24">
            <v>0</v>
          </cell>
          <cell r="U24">
            <v>0</v>
          </cell>
          <cell r="V24">
            <v>0</v>
          </cell>
          <cell r="W24">
            <v>0</v>
          </cell>
          <cell r="X24" t="str">
            <v/>
          </cell>
          <cell r="Y24" t="str">
            <v/>
          </cell>
          <cell r="Z24">
            <v>0</v>
          </cell>
          <cell r="AA24">
            <v>0</v>
          </cell>
          <cell r="AB24">
            <v>0</v>
          </cell>
          <cell r="AC24" t="str">
            <v/>
          </cell>
        </row>
        <row r="25">
          <cell r="E25">
            <v>0</v>
          </cell>
          <cell r="G25" t="str">
            <v/>
          </cell>
          <cell r="I25" t="str">
            <v/>
          </cell>
          <cell r="J25">
            <v>0</v>
          </cell>
          <cell r="K25" t="str">
            <v/>
          </cell>
          <cell r="L25" t="str">
            <v/>
          </cell>
          <cell r="R25">
            <v>0</v>
          </cell>
          <cell r="S25">
            <v>0</v>
          </cell>
          <cell r="T25">
            <v>0</v>
          </cell>
          <cell r="U25">
            <v>0</v>
          </cell>
          <cell r="V25">
            <v>0</v>
          </cell>
          <cell r="W25">
            <v>0</v>
          </cell>
          <cell r="X25" t="str">
            <v/>
          </cell>
          <cell r="Y25" t="str">
            <v/>
          </cell>
          <cell r="Z25">
            <v>0</v>
          </cell>
          <cell r="AA25">
            <v>0</v>
          </cell>
          <cell r="AB25">
            <v>0</v>
          </cell>
          <cell r="AC25" t="str">
            <v/>
          </cell>
        </row>
        <row r="26">
          <cell r="E26">
            <v>0</v>
          </cell>
          <cell r="G26" t="str">
            <v/>
          </cell>
          <cell r="I26" t="str">
            <v/>
          </cell>
          <cell r="J26">
            <v>0</v>
          </cell>
          <cell r="K26" t="str">
            <v/>
          </cell>
          <cell r="L26" t="str">
            <v/>
          </cell>
          <cell r="R26">
            <v>0</v>
          </cell>
          <cell r="S26">
            <v>0</v>
          </cell>
          <cell r="T26">
            <v>0</v>
          </cell>
          <cell r="U26">
            <v>0</v>
          </cell>
          <cell r="V26">
            <v>0</v>
          </cell>
          <cell r="W26">
            <v>0</v>
          </cell>
          <cell r="X26" t="str">
            <v/>
          </cell>
          <cell r="Y26" t="str">
            <v/>
          </cell>
          <cell r="Z26">
            <v>0</v>
          </cell>
          <cell r="AA26">
            <v>0</v>
          </cell>
          <cell r="AB26">
            <v>0</v>
          </cell>
          <cell r="AC26" t="str">
            <v/>
          </cell>
        </row>
        <row r="27">
          <cell r="E27">
            <v>0</v>
          </cell>
          <cell r="G27" t="str">
            <v/>
          </cell>
          <cell r="I27" t="str">
            <v/>
          </cell>
          <cell r="J27">
            <v>0</v>
          </cell>
          <cell r="K27" t="str">
            <v/>
          </cell>
          <cell r="L27" t="str">
            <v/>
          </cell>
          <cell r="R27">
            <v>0</v>
          </cell>
          <cell r="S27">
            <v>0</v>
          </cell>
          <cell r="T27">
            <v>0</v>
          </cell>
          <cell r="U27">
            <v>0</v>
          </cell>
          <cell r="V27">
            <v>0</v>
          </cell>
          <cell r="W27">
            <v>0</v>
          </cell>
          <cell r="X27" t="str">
            <v/>
          </cell>
          <cell r="Y27" t="str">
            <v/>
          </cell>
          <cell r="Z27">
            <v>0</v>
          </cell>
          <cell r="AA27">
            <v>0</v>
          </cell>
          <cell r="AB27">
            <v>0</v>
          </cell>
          <cell r="AC27" t="str">
            <v/>
          </cell>
        </row>
        <row r="28">
          <cell r="E28">
            <v>0</v>
          </cell>
          <cell r="G28" t="str">
            <v/>
          </cell>
          <cell r="I28" t="str">
            <v/>
          </cell>
          <cell r="J28">
            <v>0</v>
          </cell>
          <cell r="K28" t="str">
            <v/>
          </cell>
          <cell r="L28" t="str">
            <v/>
          </cell>
          <cell r="R28">
            <v>0</v>
          </cell>
          <cell r="S28">
            <v>0</v>
          </cell>
          <cell r="T28">
            <v>0</v>
          </cell>
          <cell r="U28">
            <v>0</v>
          </cell>
          <cell r="V28">
            <v>0</v>
          </cell>
          <cell r="W28">
            <v>0</v>
          </cell>
          <cell r="X28" t="str">
            <v/>
          </cell>
          <cell r="Y28" t="str">
            <v/>
          </cell>
          <cell r="Z28">
            <v>0</v>
          </cell>
          <cell r="AA28">
            <v>0</v>
          </cell>
          <cell r="AB28">
            <v>0</v>
          </cell>
          <cell r="AC28" t="str">
            <v/>
          </cell>
        </row>
        <row r="29">
          <cell r="E29">
            <v>0</v>
          </cell>
          <cell r="G29" t="str">
            <v/>
          </cell>
          <cell r="I29" t="str">
            <v/>
          </cell>
          <cell r="J29">
            <v>0</v>
          </cell>
          <cell r="K29" t="str">
            <v/>
          </cell>
          <cell r="L29" t="str">
            <v/>
          </cell>
          <cell r="R29">
            <v>0</v>
          </cell>
          <cell r="S29">
            <v>0</v>
          </cell>
          <cell r="T29">
            <v>0</v>
          </cell>
          <cell r="U29">
            <v>0</v>
          </cell>
          <cell r="V29">
            <v>0</v>
          </cell>
          <cell r="W29">
            <v>0</v>
          </cell>
          <cell r="X29" t="str">
            <v/>
          </cell>
          <cell r="Y29" t="str">
            <v/>
          </cell>
          <cell r="Z29">
            <v>0</v>
          </cell>
          <cell r="AA29">
            <v>0</v>
          </cell>
          <cell r="AB29">
            <v>0</v>
          </cell>
          <cell r="AC29" t="str">
            <v/>
          </cell>
        </row>
        <row r="30">
          <cell r="E30">
            <v>0</v>
          </cell>
          <cell r="G30" t="str">
            <v/>
          </cell>
          <cell r="I30" t="str">
            <v/>
          </cell>
          <cell r="J30">
            <v>0</v>
          </cell>
          <cell r="K30" t="str">
            <v/>
          </cell>
          <cell r="L30" t="str">
            <v/>
          </cell>
          <cell r="R30">
            <v>0</v>
          </cell>
          <cell r="S30">
            <v>0</v>
          </cell>
          <cell r="T30">
            <v>0</v>
          </cell>
          <cell r="U30">
            <v>0</v>
          </cell>
          <cell r="V30">
            <v>0</v>
          </cell>
          <cell r="W30">
            <v>0</v>
          </cell>
          <cell r="X30" t="str">
            <v/>
          </cell>
          <cell r="Y30" t="str">
            <v/>
          </cell>
          <cell r="Z30">
            <v>0</v>
          </cell>
          <cell r="AA30">
            <v>0</v>
          </cell>
          <cell r="AB30">
            <v>0</v>
          </cell>
          <cell r="AC30" t="str">
            <v/>
          </cell>
        </row>
        <row r="31">
          <cell r="E31">
            <v>0</v>
          </cell>
          <cell r="G31" t="str">
            <v/>
          </cell>
          <cell r="I31" t="str">
            <v/>
          </cell>
          <cell r="J31">
            <v>0</v>
          </cell>
          <cell r="K31" t="str">
            <v/>
          </cell>
          <cell r="L31" t="str">
            <v/>
          </cell>
          <cell r="R31">
            <v>0</v>
          </cell>
          <cell r="S31">
            <v>0</v>
          </cell>
          <cell r="T31">
            <v>0</v>
          </cell>
          <cell r="U31">
            <v>0</v>
          </cell>
          <cell r="V31">
            <v>0</v>
          </cell>
          <cell r="W31">
            <v>0</v>
          </cell>
          <cell r="X31" t="str">
            <v/>
          </cell>
          <cell r="Y31" t="str">
            <v/>
          </cell>
          <cell r="Z31">
            <v>0</v>
          </cell>
          <cell r="AA31">
            <v>0</v>
          </cell>
          <cell r="AB31">
            <v>0</v>
          </cell>
          <cell r="AC31" t="str">
            <v/>
          </cell>
        </row>
        <row r="32">
          <cell r="E32">
            <v>0</v>
          </cell>
          <cell r="G32" t="str">
            <v/>
          </cell>
          <cell r="I32" t="str">
            <v/>
          </cell>
          <cell r="J32">
            <v>0</v>
          </cell>
          <cell r="K32" t="str">
            <v/>
          </cell>
          <cell r="L32" t="str">
            <v/>
          </cell>
          <cell r="R32">
            <v>0</v>
          </cell>
          <cell r="S32">
            <v>0</v>
          </cell>
          <cell r="T32">
            <v>0</v>
          </cell>
          <cell r="U32">
            <v>0</v>
          </cell>
          <cell r="V32">
            <v>0</v>
          </cell>
          <cell r="W32">
            <v>0</v>
          </cell>
          <cell r="X32" t="str">
            <v/>
          </cell>
          <cell r="Y32" t="str">
            <v/>
          </cell>
          <cell r="Z32">
            <v>0</v>
          </cell>
          <cell r="AA32">
            <v>0</v>
          </cell>
          <cell r="AB32">
            <v>0</v>
          </cell>
          <cell r="AC32" t="str">
            <v/>
          </cell>
        </row>
        <row r="33">
          <cell r="E33">
            <v>0</v>
          </cell>
          <cell r="G33" t="str">
            <v/>
          </cell>
          <cell r="I33" t="str">
            <v/>
          </cell>
          <cell r="J33">
            <v>0</v>
          </cell>
          <cell r="K33" t="str">
            <v/>
          </cell>
          <cell r="L33" t="str">
            <v/>
          </cell>
          <cell r="R33">
            <v>0</v>
          </cell>
          <cell r="S33">
            <v>0</v>
          </cell>
          <cell r="T33">
            <v>0</v>
          </cell>
          <cell r="U33">
            <v>0</v>
          </cell>
          <cell r="V33">
            <v>0</v>
          </cell>
          <cell r="W33">
            <v>0</v>
          </cell>
          <cell r="X33" t="str">
            <v/>
          </cell>
          <cell r="Y33" t="str">
            <v/>
          </cell>
          <cell r="Z33">
            <v>0</v>
          </cell>
          <cell r="AA33">
            <v>0</v>
          </cell>
          <cell r="AB33">
            <v>0</v>
          </cell>
          <cell r="AC33" t="str">
            <v/>
          </cell>
        </row>
        <row r="34">
          <cell r="E34">
            <v>0</v>
          </cell>
          <cell r="G34" t="str">
            <v/>
          </cell>
          <cell r="I34" t="str">
            <v/>
          </cell>
          <cell r="J34">
            <v>0</v>
          </cell>
          <cell r="K34" t="str">
            <v/>
          </cell>
          <cell r="L34" t="str">
            <v/>
          </cell>
          <cell r="R34">
            <v>0</v>
          </cell>
          <cell r="S34">
            <v>0</v>
          </cell>
          <cell r="T34">
            <v>0</v>
          </cell>
          <cell r="U34">
            <v>0</v>
          </cell>
          <cell r="V34">
            <v>0</v>
          </cell>
          <cell r="W34">
            <v>0</v>
          </cell>
          <cell r="X34" t="str">
            <v/>
          </cell>
          <cell r="Y34" t="str">
            <v/>
          </cell>
          <cell r="Z34">
            <v>0</v>
          </cell>
          <cell r="AA34">
            <v>0</v>
          </cell>
          <cell r="AB34">
            <v>0</v>
          </cell>
          <cell r="AC34" t="str">
            <v/>
          </cell>
        </row>
        <row r="35">
          <cell r="E35">
            <v>0</v>
          </cell>
          <cell r="G35" t="str">
            <v/>
          </cell>
          <cell r="I35" t="str">
            <v/>
          </cell>
          <cell r="J35">
            <v>0</v>
          </cell>
          <cell r="K35" t="str">
            <v/>
          </cell>
          <cell r="L35" t="str">
            <v/>
          </cell>
          <cell r="R35">
            <v>0</v>
          </cell>
          <cell r="S35">
            <v>0</v>
          </cell>
          <cell r="T35">
            <v>0</v>
          </cell>
          <cell r="U35">
            <v>0</v>
          </cell>
          <cell r="V35">
            <v>0</v>
          </cell>
          <cell r="W35">
            <v>0</v>
          </cell>
          <cell r="X35" t="str">
            <v/>
          </cell>
          <cell r="Y35" t="str">
            <v/>
          </cell>
          <cell r="Z35">
            <v>0</v>
          </cell>
          <cell r="AA35">
            <v>0</v>
          </cell>
          <cell r="AB35">
            <v>0</v>
          </cell>
          <cell r="AC35" t="str">
            <v/>
          </cell>
        </row>
        <row r="36">
          <cell r="E36">
            <v>0</v>
          </cell>
          <cell r="G36" t="str">
            <v/>
          </cell>
          <cell r="I36" t="str">
            <v/>
          </cell>
          <cell r="J36">
            <v>0</v>
          </cell>
          <cell r="K36" t="str">
            <v/>
          </cell>
          <cell r="L36" t="str">
            <v/>
          </cell>
          <cell r="R36">
            <v>0</v>
          </cell>
          <cell r="S36">
            <v>0</v>
          </cell>
          <cell r="T36">
            <v>0</v>
          </cell>
          <cell r="U36">
            <v>0</v>
          </cell>
          <cell r="V36">
            <v>0</v>
          </cell>
          <cell r="W36">
            <v>0</v>
          </cell>
          <cell r="X36" t="str">
            <v/>
          </cell>
          <cell r="Y36" t="str">
            <v/>
          </cell>
          <cell r="Z36">
            <v>0</v>
          </cell>
          <cell r="AA36">
            <v>0</v>
          </cell>
          <cell r="AB36">
            <v>0</v>
          </cell>
          <cell r="AC36" t="str">
            <v/>
          </cell>
        </row>
        <row r="37">
          <cell r="E37">
            <v>0</v>
          </cell>
          <cell r="G37" t="str">
            <v/>
          </cell>
          <cell r="I37" t="str">
            <v/>
          </cell>
          <cell r="J37">
            <v>0</v>
          </cell>
          <cell r="K37" t="str">
            <v/>
          </cell>
          <cell r="L37" t="str">
            <v/>
          </cell>
          <cell r="R37">
            <v>0</v>
          </cell>
          <cell r="S37">
            <v>0</v>
          </cell>
          <cell r="T37">
            <v>0</v>
          </cell>
          <cell r="U37">
            <v>0</v>
          </cell>
          <cell r="V37">
            <v>0</v>
          </cell>
          <cell r="W37">
            <v>0</v>
          </cell>
          <cell r="X37" t="str">
            <v/>
          </cell>
          <cell r="Y37" t="str">
            <v/>
          </cell>
          <cell r="Z37">
            <v>0</v>
          </cell>
          <cell r="AA37">
            <v>0</v>
          </cell>
          <cell r="AB37">
            <v>0</v>
          </cell>
          <cell r="AC37" t="str">
            <v/>
          </cell>
        </row>
        <row r="38">
          <cell r="E38">
            <v>0</v>
          </cell>
          <cell r="G38" t="str">
            <v/>
          </cell>
          <cell r="I38" t="str">
            <v/>
          </cell>
          <cell r="J38">
            <v>0</v>
          </cell>
          <cell r="K38" t="str">
            <v/>
          </cell>
          <cell r="L38" t="str">
            <v/>
          </cell>
          <cell r="R38">
            <v>0</v>
          </cell>
          <cell r="S38">
            <v>0</v>
          </cell>
          <cell r="T38">
            <v>0</v>
          </cell>
          <cell r="U38">
            <v>0</v>
          </cell>
          <cell r="V38">
            <v>0</v>
          </cell>
          <cell r="W38">
            <v>0</v>
          </cell>
          <cell r="X38" t="str">
            <v/>
          </cell>
          <cell r="Y38" t="str">
            <v/>
          </cell>
          <cell r="Z38">
            <v>0</v>
          </cell>
          <cell r="AA38">
            <v>0</v>
          </cell>
          <cell r="AB38">
            <v>0</v>
          </cell>
          <cell r="AC38" t="str">
            <v/>
          </cell>
        </row>
        <row r="39">
          <cell r="E39">
            <v>0</v>
          </cell>
          <cell r="G39" t="str">
            <v/>
          </cell>
          <cell r="I39" t="str">
            <v/>
          </cell>
          <cell r="J39">
            <v>0</v>
          </cell>
          <cell r="K39" t="str">
            <v/>
          </cell>
          <cell r="L39" t="str">
            <v/>
          </cell>
          <cell r="R39">
            <v>0</v>
          </cell>
          <cell r="S39">
            <v>0</v>
          </cell>
          <cell r="T39">
            <v>0</v>
          </cell>
          <cell r="U39">
            <v>0</v>
          </cell>
          <cell r="V39">
            <v>0</v>
          </cell>
          <cell r="W39">
            <v>0</v>
          </cell>
          <cell r="X39" t="str">
            <v/>
          </cell>
          <cell r="Y39" t="str">
            <v/>
          </cell>
          <cell r="Z39">
            <v>0</v>
          </cell>
          <cell r="AA39">
            <v>0</v>
          </cell>
          <cell r="AB39">
            <v>0</v>
          </cell>
          <cell r="AC39" t="str">
            <v/>
          </cell>
        </row>
        <row r="40">
          <cell r="E40">
            <v>0</v>
          </cell>
          <cell r="G40" t="str">
            <v/>
          </cell>
          <cell r="I40" t="str">
            <v/>
          </cell>
          <cell r="J40">
            <v>0</v>
          </cell>
          <cell r="K40" t="str">
            <v/>
          </cell>
          <cell r="L40" t="str">
            <v/>
          </cell>
          <cell r="R40">
            <v>0</v>
          </cell>
          <cell r="S40">
            <v>0</v>
          </cell>
          <cell r="T40">
            <v>0</v>
          </cell>
          <cell r="U40">
            <v>0</v>
          </cell>
          <cell r="V40">
            <v>0</v>
          </cell>
          <cell r="W40">
            <v>0</v>
          </cell>
          <cell r="X40" t="str">
            <v/>
          </cell>
          <cell r="Y40" t="str">
            <v/>
          </cell>
          <cell r="Z40">
            <v>0</v>
          </cell>
          <cell r="AA40">
            <v>0</v>
          </cell>
          <cell r="AB40">
            <v>0</v>
          </cell>
          <cell r="AC40" t="str">
            <v/>
          </cell>
        </row>
        <row r="41">
          <cell r="E41">
            <v>0</v>
          </cell>
          <cell r="G41" t="str">
            <v/>
          </cell>
          <cell r="I41" t="str">
            <v/>
          </cell>
          <cell r="J41">
            <v>0</v>
          </cell>
          <cell r="K41" t="str">
            <v/>
          </cell>
          <cell r="L41" t="str">
            <v/>
          </cell>
          <cell r="R41">
            <v>0</v>
          </cell>
          <cell r="S41">
            <v>0</v>
          </cell>
          <cell r="T41">
            <v>0</v>
          </cell>
          <cell r="U41">
            <v>0</v>
          </cell>
          <cell r="V41">
            <v>0</v>
          </cell>
          <cell r="W41">
            <v>0</v>
          </cell>
          <cell r="X41" t="str">
            <v/>
          </cell>
          <cell r="Y41" t="str">
            <v/>
          </cell>
          <cell r="Z41">
            <v>0</v>
          </cell>
          <cell r="AA41">
            <v>0</v>
          </cell>
          <cell r="AB41">
            <v>0</v>
          </cell>
          <cell r="AC41" t="str">
            <v/>
          </cell>
        </row>
      </sheetData>
      <sheetData sheetId="8">
        <row r="17">
          <cell r="D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v>0</v>
          </cell>
          <cell r="CR17" t="str">
            <v/>
          </cell>
          <cell r="CS17">
            <v>0</v>
          </cell>
          <cell r="CT17">
            <v>0</v>
          </cell>
        </row>
        <row r="18">
          <cell r="D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t="str">
            <v/>
          </cell>
          <cell r="CS18">
            <v>0</v>
          </cell>
          <cell r="CT18">
            <v>0</v>
          </cell>
        </row>
        <row r="19">
          <cell r="D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0</v>
          </cell>
          <cell r="CR19" t="str">
            <v/>
          </cell>
          <cell r="CS19">
            <v>0</v>
          </cell>
          <cell r="CT19">
            <v>0</v>
          </cell>
        </row>
        <row r="20">
          <cell r="D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t="str">
            <v/>
          </cell>
          <cell r="CS20">
            <v>0</v>
          </cell>
          <cell r="CT20">
            <v>0</v>
          </cell>
        </row>
        <row r="21">
          <cell r="D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t="str">
            <v/>
          </cell>
          <cell r="CS21">
            <v>0</v>
          </cell>
          <cell r="CT21">
            <v>0</v>
          </cell>
        </row>
        <row r="22">
          <cell r="D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t="str">
            <v/>
          </cell>
          <cell r="CS22">
            <v>0</v>
          </cell>
          <cell r="CT22">
            <v>0</v>
          </cell>
        </row>
        <row r="23">
          <cell r="D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t="str">
            <v/>
          </cell>
          <cell r="CS23">
            <v>0</v>
          </cell>
          <cell r="CT23">
            <v>0</v>
          </cell>
        </row>
        <row r="24">
          <cell r="D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t="str">
            <v/>
          </cell>
          <cell r="CS24">
            <v>0</v>
          </cell>
          <cell r="CT24">
            <v>0</v>
          </cell>
        </row>
        <row r="25">
          <cell r="D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t="str">
            <v/>
          </cell>
          <cell r="CS25">
            <v>0</v>
          </cell>
          <cell r="CT25">
            <v>0</v>
          </cell>
        </row>
        <row r="26">
          <cell r="D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t="str">
            <v/>
          </cell>
          <cell r="CS26">
            <v>0</v>
          </cell>
          <cell r="CT26">
            <v>0</v>
          </cell>
        </row>
        <row r="27">
          <cell r="D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t="str">
            <v/>
          </cell>
          <cell r="CS27">
            <v>0</v>
          </cell>
          <cell r="CT27">
            <v>0</v>
          </cell>
        </row>
        <row r="28">
          <cell r="D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t="str">
            <v/>
          </cell>
          <cell r="CS28">
            <v>0</v>
          </cell>
          <cell r="CT28">
            <v>0</v>
          </cell>
        </row>
        <row r="29">
          <cell r="D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t="str">
            <v/>
          </cell>
          <cell r="CS29">
            <v>0</v>
          </cell>
          <cell r="CT29">
            <v>0</v>
          </cell>
        </row>
        <row r="30">
          <cell r="D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t="str">
            <v/>
          </cell>
          <cell r="CS30">
            <v>0</v>
          </cell>
          <cell r="CT30">
            <v>0</v>
          </cell>
        </row>
        <row r="31">
          <cell r="D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t="str">
            <v/>
          </cell>
          <cell r="CS31">
            <v>0</v>
          </cell>
          <cell r="CT31">
            <v>0</v>
          </cell>
        </row>
        <row r="32">
          <cell r="D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t="str">
            <v/>
          </cell>
          <cell r="CS32">
            <v>0</v>
          </cell>
          <cell r="CT32">
            <v>0</v>
          </cell>
        </row>
        <row r="33">
          <cell r="D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0</v>
          </cell>
          <cell r="CR33" t="str">
            <v/>
          </cell>
          <cell r="CS33">
            <v>0</v>
          </cell>
          <cell r="CT33">
            <v>0</v>
          </cell>
        </row>
        <row r="34">
          <cell r="D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t="str">
            <v/>
          </cell>
          <cell r="CS34">
            <v>0</v>
          </cell>
          <cell r="CT34">
            <v>0</v>
          </cell>
        </row>
        <row r="35">
          <cell r="D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0</v>
          </cell>
          <cell r="CR35" t="str">
            <v/>
          </cell>
          <cell r="CS35">
            <v>0</v>
          </cell>
          <cell r="CT35">
            <v>0</v>
          </cell>
        </row>
        <row r="36">
          <cell r="D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v>0</v>
          </cell>
          <cell r="CR36" t="str">
            <v/>
          </cell>
          <cell r="CS36">
            <v>0</v>
          </cell>
          <cell r="CT36">
            <v>0</v>
          </cell>
        </row>
        <row r="37">
          <cell r="D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v>0</v>
          </cell>
          <cell r="CR37" t="str">
            <v/>
          </cell>
          <cell r="CS37">
            <v>0</v>
          </cell>
          <cell r="CT37">
            <v>0</v>
          </cell>
        </row>
        <row r="38">
          <cell r="D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v>0</v>
          </cell>
          <cell r="CR38" t="str">
            <v/>
          </cell>
          <cell r="CS38">
            <v>0</v>
          </cell>
          <cell r="CT38">
            <v>0</v>
          </cell>
        </row>
        <row r="39">
          <cell r="D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0</v>
          </cell>
          <cell r="CR39" t="str">
            <v/>
          </cell>
          <cell r="CS39">
            <v>0</v>
          </cell>
          <cell r="CT39">
            <v>0</v>
          </cell>
        </row>
        <row r="40">
          <cell r="D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v>0</v>
          </cell>
          <cell r="CR40" t="str">
            <v/>
          </cell>
          <cell r="CS40">
            <v>0</v>
          </cell>
          <cell r="CT40">
            <v>0</v>
          </cell>
        </row>
        <row r="41">
          <cell r="D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v>0</v>
          </cell>
          <cell r="CR41" t="str">
            <v/>
          </cell>
          <cell r="CS41">
            <v>0</v>
          </cell>
          <cell r="CT41">
            <v>0</v>
          </cell>
        </row>
        <row r="42">
          <cell r="D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v>0</v>
          </cell>
          <cell r="CR42" t="str">
            <v/>
          </cell>
          <cell r="CS42">
            <v>0</v>
          </cell>
          <cell r="CT42">
            <v>0</v>
          </cell>
        </row>
        <row r="43">
          <cell r="D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v>0</v>
          </cell>
          <cell r="CR43" t="str">
            <v/>
          </cell>
          <cell r="CS43">
            <v>0</v>
          </cell>
          <cell r="CT43">
            <v>0</v>
          </cell>
        </row>
        <row r="44">
          <cell r="D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v>0</v>
          </cell>
          <cell r="CR44" t="str">
            <v/>
          </cell>
          <cell r="CS44">
            <v>0</v>
          </cell>
          <cell r="CT44">
            <v>0</v>
          </cell>
        </row>
        <row r="45">
          <cell r="D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v>0</v>
          </cell>
          <cell r="CR45" t="str">
            <v/>
          </cell>
          <cell r="CS45">
            <v>0</v>
          </cell>
          <cell r="CT45">
            <v>0</v>
          </cell>
        </row>
        <row r="46">
          <cell r="D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v>0</v>
          </cell>
          <cell r="CR46" t="str">
            <v/>
          </cell>
          <cell r="CS46">
            <v>0</v>
          </cell>
          <cell r="CT46">
            <v>0</v>
          </cell>
        </row>
        <row r="47">
          <cell r="D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v>0</v>
          </cell>
          <cell r="CR47" t="str">
            <v/>
          </cell>
          <cell r="CS47">
            <v>0</v>
          </cell>
          <cell r="CT47">
            <v>0</v>
          </cell>
        </row>
        <row r="48">
          <cell r="D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v>0</v>
          </cell>
          <cell r="CR48" t="str">
            <v/>
          </cell>
          <cell r="CS48">
            <v>0</v>
          </cell>
          <cell r="CT48">
            <v>0</v>
          </cell>
        </row>
        <row r="49">
          <cell r="D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v>0</v>
          </cell>
          <cell r="CR49" t="str">
            <v/>
          </cell>
          <cell r="CS49">
            <v>0</v>
          </cell>
          <cell r="CT49">
            <v>0</v>
          </cell>
        </row>
        <row r="50">
          <cell r="D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v>0</v>
          </cell>
          <cell r="CR50" t="str">
            <v/>
          </cell>
          <cell r="CS50">
            <v>0</v>
          </cell>
          <cell r="CT50">
            <v>0</v>
          </cell>
        </row>
      </sheetData>
      <sheetData sheetId="9" refreshError="1"/>
      <sheetData sheetId="10" refreshError="1"/>
      <sheetData sheetId="11" refreshError="1"/>
      <sheetData sheetId="12" refreshError="1"/>
      <sheetData sheetId="13" refreshError="1"/>
      <sheetData sheetId="14"/>
      <sheetData sheetId="15" refreshError="1"/>
      <sheetData sheetId="16" refreshError="1"/>
      <sheetData sheetId="17"/>
      <sheetData sheetId="18" refreshError="1"/>
      <sheetData sheetId="19" refreshError="1"/>
      <sheetData sheetId="20">
        <row r="22">
          <cell r="D22">
            <v>0</v>
          </cell>
          <cell r="E22">
            <v>0</v>
          </cell>
          <cell r="F22" t="str">
            <v/>
          </cell>
        </row>
        <row r="23">
          <cell r="D23">
            <v>0</v>
          </cell>
          <cell r="E23">
            <v>0</v>
          </cell>
          <cell r="F23" t="str">
            <v/>
          </cell>
        </row>
        <row r="24">
          <cell r="D24">
            <v>0</v>
          </cell>
          <cell r="E24">
            <v>0</v>
          </cell>
          <cell r="F24" t="str">
            <v/>
          </cell>
        </row>
        <row r="25">
          <cell r="D25">
            <v>0</v>
          </cell>
          <cell r="E25">
            <v>0</v>
          </cell>
          <cell r="F25" t="str">
            <v/>
          </cell>
        </row>
        <row r="26">
          <cell r="D26">
            <v>0</v>
          </cell>
          <cell r="E26">
            <v>0</v>
          </cell>
          <cell r="F26" t="str">
            <v/>
          </cell>
        </row>
        <row r="27">
          <cell r="D27">
            <v>0</v>
          </cell>
          <cell r="E27">
            <v>0</v>
          </cell>
          <cell r="F27" t="str">
            <v/>
          </cell>
        </row>
        <row r="28">
          <cell r="D28">
            <v>0</v>
          </cell>
          <cell r="E28">
            <v>0</v>
          </cell>
          <cell r="F28" t="str">
            <v/>
          </cell>
        </row>
        <row r="29">
          <cell r="D29">
            <v>0</v>
          </cell>
          <cell r="E29">
            <v>0</v>
          </cell>
          <cell r="F29" t="str">
            <v/>
          </cell>
        </row>
        <row r="30">
          <cell r="D30">
            <v>0</v>
          </cell>
          <cell r="E30">
            <v>0</v>
          </cell>
          <cell r="F30" t="str">
            <v/>
          </cell>
        </row>
        <row r="31">
          <cell r="D31">
            <v>0</v>
          </cell>
          <cell r="E31">
            <v>0</v>
          </cell>
          <cell r="F31" t="str">
            <v/>
          </cell>
        </row>
        <row r="32">
          <cell r="D32">
            <v>0</v>
          </cell>
          <cell r="E32">
            <v>0</v>
          </cell>
          <cell r="F32" t="str">
            <v/>
          </cell>
        </row>
        <row r="33">
          <cell r="D33">
            <v>0</v>
          </cell>
          <cell r="E33">
            <v>0</v>
          </cell>
          <cell r="F33" t="str">
            <v/>
          </cell>
        </row>
        <row r="34">
          <cell r="D34">
            <v>0</v>
          </cell>
          <cell r="E34">
            <v>0</v>
          </cell>
          <cell r="F34" t="str">
            <v/>
          </cell>
        </row>
        <row r="35">
          <cell r="D35">
            <v>0</v>
          </cell>
          <cell r="E35">
            <v>0</v>
          </cell>
          <cell r="F35" t="str">
            <v/>
          </cell>
        </row>
        <row r="36">
          <cell r="D36">
            <v>0</v>
          </cell>
          <cell r="E36">
            <v>0</v>
          </cell>
          <cell r="F36" t="str">
            <v/>
          </cell>
        </row>
        <row r="37">
          <cell r="D37">
            <v>0</v>
          </cell>
          <cell r="E37">
            <v>0</v>
          </cell>
          <cell r="F37" t="str">
            <v/>
          </cell>
        </row>
        <row r="38">
          <cell r="D38">
            <v>0</v>
          </cell>
          <cell r="E38">
            <v>0</v>
          </cell>
          <cell r="F38" t="str">
            <v/>
          </cell>
        </row>
        <row r="39">
          <cell r="D39">
            <v>0</v>
          </cell>
          <cell r="E39">
            <v>0</v>
          </cell>
          <cell r="F39" t="str">
            <v/>
          </cell>
        </row>
        <row r="40">
          <cell r="D40">
            <v>0</v>
          </cell>
          <cell r="E40">
            <v>0</v>
          </cell>
          <cell r="F40" t="str">
            <v/>
          </cell>
        </row>
        <row r="41">
          <cell r="D41">
            <v>0</v>
          </cell>
          <cell r="E41">
            <v>0</v>
          </cell>
          <cell r="F41" t="str">
            <v/>
          </cell>
        </row>
        <row r="42">
          <cell r="D42">
            <v>0</v>
          </cell>
          <cell r="E42">
            <v>0</v>
          </cell>
          <cell r="F42" t="str">
            <v/>
          </cell>
        </row>
        <row r="43">
          <cell r="D43">
            <v>0</v>
          </cell>
          <cell r="E43">
            <v>0</v>
          </cell>
          <cell r="F43" t="str">
            <v/>
          </cell>
        </row>
        <row r="44">
          <cell r="D44">
            <v>0</v>
          </cell>
          <cell r="E44">
            <v>0</v>
          </cell>
          <cell r="F44" t="str">
            <v/>
          </cell>
        </row>
        <row r="45">
          <cell r="D45">
            <v>0</v>
          </cell>
          <cell r="E45">
            <v>0</v>
          </cell>
          <cell r="F45" t="str">
            <v/>
          </cell>
        </row>
        <row r="46">
          <cell r="D46">
            <v>0</v>
          </cell>
          <cell r="E46">
            <v>0</v>
          </cell>
          <cell r="F46" t="str">
            <v/>
          </cell>
        </row>
        <row r="47">
          <cell r="D47">
            <v>0</v>
          </cell>
          <cell r="E47">
            <v>0</v>
          </cell>
          <cell r="F47" t="str">
            <v/>
          </cell>
        </row>
        <row r="48">
          <cell r="D48">
            <v>0</v>
          </cell>
          <cell r="E48">
            <v>0</v>
          </cell>
          <cell r="F48" t="str">
            <v/>
          </cell>
        </row>
        <row r="49">
          <cell r="D49">
            <v>0</v>
          </cell>
          <cell r="E49">
            <v>0</v>
          </cell>
          <cell r="F49" t="str">
            <v/>
          </cell>
        </row>
        <row r="50">
          <cell r="D50">
            <v>0</v>
          </cell>
          <cell r="E50">
            <v>0</v>
          </cell>
          <cell r="F50" t="str">
            <v/>
          </cell>
        </row>
        <row r="51">
          <cell r="D51">
            <v>0</v>
          </cell>
          <cell r="E51">
            <v>0</v>
          </cell>
          <cell r="F51" t="str">
            <v/>
          </cell>
        </row>
        <row r="52">
          <cell r="D52">
            <v>0</v>
          </cell>
          <cell r="E52">
            <v>0</v>
          </cell>
          <cell r="F52" t="str">
            <v/>
          </cell>
        </row>
        <row r="53">
          <cell r="D53">
            <v>0</v>
          </cell>
          <cell r="E53">
            <v>0</v>
          </cell>
          <cell r="F53" t="str">
            <v/>
          </cell>
        </row>
        <row r="54">
          <cell r="D54">
            <v>0</v>
          </cell>
          <cell r="E54">
            <v>0</v>
          </cell>
          <cell r="F54" t="str">
            <v/>
          </cell>
        </row>
        <row r="55">
          <cell r="D55">
            <v>0</v>
          </cell>
          <cell r="E55">
            <v>0</v>
          </cell>
          <cell r="F55" t="str">
            <v/>
          </cell>
        </row>
        <row r="75">
          <cell r="A75">
            <v>1</v>
          </cell>
        </row>
        <row r="76">
          <cell r="A76">
            <v>2</v>
          </cell>
        </row>
        <row r="77">
          <cell r="A77">
            <v>3</v>
          </cell>
        </row>
        <row r="78">
          <cell r="A78">
            <v>4</v>
          </cell>
        </row>
        <row r="79">
          <cell r="A79">
            <v>5</v>
          </cell>
        </row>
        <row r="80">
          <cell r="A80">
            <v>6</v>
          </cell>
        </row>
        <row r="81">
          <cell r="A81">
            <v>7</v>
          </cell>
        </row>
        <row r="82">
          <cell r="A82">
            <v>8</v>
          </cell>
        </row>
        <row r="83">
          <cell r="A83">
            <v>9</v>
          </cell>
        </row>
        <row r="84">
          <cell r="A84">
            <v>10</v>
          </cell>
        </row>
      </sheetData>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dor"/>
      <sheetName val="DropDown"/>
    </sheetNames>
    <sheetDataSet>
      <sheetData sheetId="0" refreshError="1"/>
      <sheetData sheetId="1">
        <row r="205">
          <cell r="C205" t="str">
            <v>Por E-mail</v>
          </cell>
        </row>
        <row r="206">
          <cell r="C206" t="str">
            <v>No Centro</v>
          </cell>
        </row>
        <row r="207">
          <cell r="C207" t="str">
            <v>Por Correio</v>
          </cell>
        </row>
        <row r="208">
          <cell r="C208" t="str">
            <v>Por Fax</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dor"/>
      <sheetName val="DropDown"/>
    </sheetNames>
    <sheetDataSet>
      <sheetData sheetId="0" refreshError="1"/>
      <sheetData sheetId="1">
        <row r="205">
          <cell r="C205" t="str">
            <v>Por E-mail</v>
          </cell>
        </row>
        <row r="206">
          <cell r="C206" t="str">
            <v>No Centro</v>
          </cell>
        </row>
        <row r="207">
          <cell r="C207" t="str">
            <v>Por Correio</v>
          </cell>
        </row>
        <row r="208">
          <cell r="C208" t="str">
            <v>Por Fax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so"/>
      <sheetName val="FormandosSeleccionados"/>
      <sheetName val="Cronograma"/>
      <sheetName val="Formandos&amp;Formadores"/>
      <sheetName val="1º Mês"/>
      <sheetName val="2º Mês"/>
      <sheetName val="3º Mês"/>
      <sheetName val="4º Mês"/>
      <sheetName val="5º Mês"/>
      <sheetName val="BoletimItinerário"/>
      <sheetName val="Pontuações"/>
      <sheetName val="Auto_Formadores"/>
      <sheetName val="Questionário"/>
      <sheetName val="Rub1.6"/>
      <sheetName val="Rub2.1"/>
      <sheetName val="Rub1.4"/>
      <sheetName val="RegistarClassificações"/>
      <sheetName val="AvaliaçãoInternaAcção"/>
      <sheetName val="AvaliaçãoAcçãoDGRHE"/>
      <sheetName val="Lista Formandos PND POPH 2009"/>
      <sheetName val="PautaNDeAnexo"/>
      <sheetName val="CustosElegíveis"/>
    </sheetNames>
    <sheetDataSet>
      <sheetData sheetId="0">
        <row r="86">
          <cell r="C86">
            <v>1</v>
          </cell>
        </row>
        <row r="87">
          <cell r="C87">
            <v>2</v>
          </cell>
        </row>
        <row r="88">
          <cell r="C88">
            <v>3</v>
          </cell>
        </row>
        <row r="89">
          <cell r="C89">
            <v>4</v>
          </cell>
        </row>
        <row r="90">
          <cell r="C90">
            <v>5</v>
          </cell>
        </row>
      </sheetData>
      <sheetData sheetId="1"/>
      <sheetData sheetId="2"/>
      <sheetData sheetId="3"/>
      <sheetData sheetId="4"/>
      <sheetData sheetId="5"/>
      <sheetData sheetId="6"/>
      <sheetData sheetId="7"/>
      <sheetData sheetId="8"/>
      <sheetData sheetId="9">
        <row r="147">
          <cell r="B147" t="str">
            <v/>
          </cell>
        </row>
        <row r="148">
          <cell r="B148" t="str">
            <v/>
          </cell>
        </row>
        <row r="149">
          <cell r="B149" t="str">
            <v/>
          </cell>
        </row>
      </sheetData>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so"/>
      <sheetName val="FormandosSeleccionados"/>
      <sheetName val="Cronograma"/>
      <sheetName val="Formandos&amp;Formadores"/>
      <sheetName val="1º Mês"/>
      <sheetName val="2º Mês"/>
      <sheetName val="3º Mês"/>
      <sheetName val="4º Mês"/>
      <sheetName val="5º Mês"/>
      <sheetName val="BoletimItinerário"/>
      <sheetName val="Pontuações"/>
      <sheetName val="Auto_Formadores"/>
      <sheetName val="Questionário"/>
      <sheetName val="Rub1.6"/>
      <sheetName val="Rub2.1"/>
      <sheetName val="Rub1.4"/>
      <sheetName val="RegistarClassificações"/>
      <sheetName val="AvaliaçãoInternaAcção"/>
      <sheetName val="AvaliaçãoAcçãoDGRHE"/>
      <sheetName val="Lista Formandos PND POPH 2009"/>
      <sheetName val="PautaNDeAnexo"/>
      <sheetName val="CustosElegíveis"/>
    </sheetNames>
    <sheetDataSet>
      <sheetData sheetId="0">
        <row r="85">
          <cell r="E85" t="str">
            <v>Nunca</v>
          </cell>
        </row>
        <row r="86">
          <cell r="C86">
            <v>1</v>
          </cell>
        </row>
        <row r="87">
          <cell r="C87">
            <v>2</v>
          </cell>
        </row>
        <row r="88">
          <cell r="C88">
            <v>3</v>
          </cell>
        </row>
        <row r="89">
          <cell r="C89">
            <v>4</v>
          </cell>
        </row>
        <row r="90">
          <cell r="C90">
            <v>5</v>
          </cell>
        </row>
      </sheetData>
      <sheetData sheetId="1"/>
      <sheetData sheetId="2"/>
      <sheetData sheetId="3"/>
      <sheetData sheetId="4"/>
      <sheetData sheetId="5"/>
      <sheetData sheetId="6"/>
      <sheetData sheetId="7"/>
      <sheetData sheetId="8"/>
      <sheetData sheetId="9">
        <row r="147">
          <cell r="B147" t="str">
            <v/>
          </cell>
        </row>
        <row r="148">
          <cell r="B148" t="str">
            <v/>
          </cell>
        </row>
        <row r="149">
          <cell r="B149" t="str">
            <v/>
          </cell>
        </row>
      </sheetData>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enfipedirector@gmail.com" TargetMode="External"/><Relationship Id="rId6" Type="http://schemas.openxmlformats.org/officeDocument/2006/relationships/comments" Target="../comments2.xml"/><Relationship Id="rId5" Type="http://schemas.openxmlformats.org/officeDocument/2006/relationships/image" Target="../media/image4.png"/><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8"/>
  <sheetViews>
    <sheetView tabSelected="1" view="pageLayout" zoomScale="90" zoomScalePageLayoutView="90" workbookViewId="0">
      <selection activeCell="A2" sqref="A2:K2"/>
    </sheetView>
  </sheetViews>
  <sheetFormatPr defaultRowHeight="12.75" x14ac:dyDescent="0.2"/>
  <cols>
    <col min="1" max="3" width="9.140625" style="17"/>
    <col min="4" max="4" width="36.140625" style="17" customWidth="1"/>
    <col min="5" max="5" width="6.7109375" style="17" customWidth="1"/>
    <col min="6" max="6" width="7.85546875" style="17" customWidth="1"/>
    <col min="7" max="7" width="8.28515625" style="17" customWidth="1"/>
    <col min="8" max="8" width="6.28515625" style="17" customWidth="1"/>
    <col min="9" max="9" width="10" style="17" customWidth="1"/>
    <col min="10" max="10" width="10.7109375" style="17" customWidth="1"/>
    <col min="11" max="11" width="11.140625" style="17" customWidth="1"/>
    <col min="12" max="16384" width="9.140625" style="17"/>
  </cols>
  <sheetData>
    <row r="1" spans="1:23" s="20" customFormat="1" ht="54.75" customHeight="1" x14ac:dyDescent="0.2">
      <c r="A1" s="180"/>
      <c r="B1" s="180"/>
      <c r="C1" s="180"/>
      <c r="D1" s="180"/>
      <c r="E1" s="180"/>
      <c r="F1" s="180"/>
      <c r="G1" s="180"/>
      <c r="H1" s="180"/>
      <c r="I1" s="180"/>
      <c r="J1" s="180"/>
      <c r="K1" s="180"/>
    </row>
    <row r="2" spans="1:23" s="21" customFormat="1" ht="36" customHeight="1" x14ac:dyDescent="0.25">
      <c r="A2" s="177"/>
      <c r="B2" s="178"/>
      <c r="C2" s="178"/>
      <c r="D2" s="178"/>
      <c r="E2" s="178"/>
      <c r="F2" s="178"/>
      <c r="G2" s="178"/>
      <c r="H2" s="178"/>
      <c r="I2" s="178"/>
      <c r="J2" s="178"/>
      <c r="K2" s="179"/>
    </row>
    <row r="3" spans="1:23" s="21" customFormat="1" ht="15" customHeight="1" x14ac:dyDescent="0.25">
      <c r="A3" s="186"/>
      <c r="B3" s="187"/>
      <c r="C3" s="187"/>
      <c r="D3" s="188"/>
      <c r="E3" s="195" t="s">
        <v>120</v>
      </c>
      <c r="F3" s="196"/>
      <c r="G3" s="196"/>
      <c r="H3" s="196"/>
      <c r="I3" s="197"/>
      <c r="J3" s="205" t="s">
        <v>133</v>
      </c>
      <c r="K3" s="208" t="s">
        <v>131</v>
      </c>
    </row>
    <row r="4" spans="1:23" s="20" customFormat="1" ht="12.75" customHeight="1" x14ac:dyDescent="0.2">
      <c r="A4" s="189"/>
      <c r="B4" s="190"/>
      <c r="C4" s="190"/>
      <c r="D4" s="191"/>
      <c r="E4" s="198" t="s">
        <v>130</v>
      </c>
      <c r="F4" s="201" t="s">
        <v>121</v>
      </c>
      <c r="G4" s="202" t="s">
        <v>129</v>
      </c>
      <c r="H4" s="181" t="s">
        <v>122</v>
      </c>
      <c r="I4" s="22"/>
      <c r="J4" s="206"/>
      <c r="K4" s="209"/>
    </row>
    <row r="5" spans="1:23" s="20" customFormat="1" ht="42.75" customHeight="1" x14ac:dyDescent="0.2">
      <c r="A5" s="189"/>
      <c r="B5" s="190"/>
      <c r="C5" s="190"/>
      <c r="D5" s="191"/>
      <c r="E5" s="199"/>
      <c r="F5" s="201"/>
      <c r="G5" s="203"/>
      <c r="H5" s="182"/>
      <c r="I5" s="184" t="s">
        <v>132</v>
      </c>
      <c r="J5" s="206"/>
      <c r="K5" s="209"/>
    </row>
    <row r="6" spans="1:23" s="20" customFormat="1" ht="15" customHeight="1" x14ac:dyDescent="0.2">
      <c r="A6" s="189"/>
      <c r="B6" s="190"/>
      <c r="C6" s="190"/>
      <c r="D6" s="191"/>
      <c r="E6" s="200"/>
      <c r="F6" s="201"/>
      <c r="G6" s="204"/>
      <c r="H6" s="183"/>
      <c r="I6" s="184"/>
      <c r="J6" s="206"/>
      <c r="K6" s="209"/>
    </row>
    <row r="7" spans="1:23" s="20" customFormat="1" ht="15" x14ac:dyDescent="0.25">
      <c r="A7" s="192"/>
      <c r="B7" s="193"/>
      <c r="C7" s="193"/>
      <c r="D7" s="194"/>
      <c r="E7" s="23">
        <v>0.1</v>
      </c>
      <c r="F7" s="23">
        <v>0.2</v>
      </c>
      <c r="G7" s="23">
        <v>0.1</v>
      </c>
      <c r="H7" s="24">
        <f>SUM(E7:G7)</f>
        <v>0.4</v>
      </c>
      <c r="I7" s="185"/>
      <c r="J7" s="207"/>
      <c r="K7" s="210"/>
    </row>
    <row r="8" spans="1:23" ht="15" x14ac:dyDescent="0.25">
      <c r="A8" s="175"/>
      <c r="B8" s="176"/>
      <c r="C8" s="176"/>
      <c r="D8" s="176"/>
      <c r="E8" s="18"/>
      <c r="F8" s="18"/>
      <c r="G8" s="18"/>
      <c r="H8" s="157">
        <f>SUM(E8)*$E$7+(F8)*$F$7+(G8)*$G$7</f>
        <v>0</v>
      </c>
      <c r="I8" s="25">
        <f>H8/40%</f>
        <v>0</v>
      </c>
      <c r="J8" s="27"/>
      <c r="K8" s="26">
        <f>I8*0.4+J8*0.6</f>
        <v>0</v>
      </c>
      <c r="M8" s="20"/>
      <c r="N8" s="20"/>
      <c r="O8" s="20"/>
      <c r="P8" s="20"/>
      <c r="Q8" s="20"/>
      <c r="R8" s="20"/>
      <c r="S8" s="20"/>
      <c r="T8" s="20"/>
      <c r="U8" s="20"/>
      <c r="V8" s="20"/>
      <c r="W8" s="20"/>
    </row>
    <row r="9" spans="1:23" ht="15" x14ac:dyDescent="0.25">
      <c r="A9" s="175"/>
      <c r="B9" s="176"/>
      <c r="C9" s="176"/>
      <c r="D9" s="176"/>
      <c r="E9" s="18"/>
      <c r="F9" s="18"/>
      <c r="G9" s="18"/>
      <c r="H9" s="157">
        <f t="shared" ref="H9:H32" si="0">SUM(E9)*$E$7+(F9)*$F$7+(G9)*$G$7</f>
        <v>0</v>
      </c>
      <c r="I9" s="25">
        <f t="shared" ref="I9:I32" si="1">H9/40%</f>
        <v>0</v>
      </c>
      <c r="J9" s="27"/>
      <c r="K9" s="26">
        <f t="shared" ref="K9:K32" si="2">I9*0.4+J9*0.6</f>
        <v>0</v>
      </c>
      <c r="L9" s="19"/>
      <c r="M9" s="20"/>
      <c r="N9" s="20"/>
      <c r="O9" s="20"/>
      <c r="P9" s="20"/>
      <c r="Q9" s="20"/>
      <c r="R9" s="20"/>
      <c r="S9" s="20"/>
      <c r="T9" s="20"/>
      <c r="U9" s="20"/>
      <c r="V9" s="20"/>
      <c r="W9" s="20"/>
    </row>
    <row r="10" spans="1:23" ht="15" x14ac:dyDescent="0.25">
      <c r="A10" s="175"/>
      <c r="B10" s="176"/>
      <c r="C10" s="176"/>
      <c r="D10" s="176"/>
      <c r="E10" s="18"/>
      <c r="F10" s="18"/>
      <c r="G10" s="18"/>
      <c r="H10" s="157">
        <f t="shared" si="0"/>
        <v>0</v>
      </c>
      <c r="I10" s="25">
        <f>H10/40%</f>
        <v>0</v>
      </c>
      <c r="J10" s="27"/>
      <c r="K10" s="26">
        <f t="shared" si="2"/>
        <v>0</v>
      </c>
      <c r="L10" s="19"/>
      <c r="M10" s="20"/>
      <c r="N10" s="20"/>
      <c r="O10" s="20"/>
      <c r="P10" s="20"/>
      <c r="Q10" s="20"/>
      <c r="R10" s="20"/>
      <c r="S10" s="20"/>
      <c r="T10" s="20"/>
      <c r="U10" s="20"/>
      <c r="V10" s="20"/>
      <c r="W10" s="20"/>
    </row>
    <row r="11" spans="1:23" ht="15" x14ac:dyDescent="0.25">
      <c r="A11" s="175"/>
      <c r="B11" s="176"/>
      <c r="C11" s="176"/>
      <c r="D11" s="176"/>
      <c r="E11" s="18"/>
      <c r="F11" s="18"/>
      <c r="G11" s="18"/>
      <c r="H11" s="157">
        <f t="shared" si="0"/>
        <v>0</v>
      </c>
      <c r="I11" s="25">
        <f t="shared" si="1"/>
        <v>0</v>
      </c>
      <c r="J11" s="27"/>
      <c r="K11" s="26">
        <f t="shared" si="2"/>
        <v>0</v>
      </c>
      <c r="L11" s="19"/>
      <c r="M11" s="20"/>
      <c r="N11" s="20"/>
      <c r="O11" s="20"/>
      <c r="P11" s="20"/>
      <c r="Q11" s="20"/>
      <c r="R11" s="20"/>
      <c r="S11" s="20"/>
      <c r="T11" s="20"/>
      <c r="U11" s="20"/>
      <c r="V11" s="20"/>
      <c r="W11" s="20"/>
    </row>
    <row r="12" spans="1:23" ht="15" x14ac:dyDescent="0.25">
      <c r="A12" s="175"/>
      <c r="B12" s="176"/>
      <c r="C12" s="176"/>
      <c r="D12" s="176"/>
      <c r="E12" s="18"/>
      <c r="F12" s="18"/>
      <c r="G12" s="18"/>
      <c r="H12" s="157">
        <f t="shared" si="0"/>
        <v>0</v>
      </c>
      <c r="I12" s="25">
        <f t="shared" si="1"/>
        <v>0</v>
      </c>
      <c r="J12" s="27"/>
      <c r="K12" s="26">
        <f t="shared" si="2"/>
        <v>0</v>
      </c>
      <c r="M12" s="20"/>
      <c r="N12" s="20"/>
      <c r="O12" s="20"/>
      <c r="P12" s="20"/>
      <c r="Q12" s="20"/>
      <c r="R12" s="20"/>
      <c r="S12" s="20"/>
      <c r="T12" s="20"/>
      <c r="U12" s="20"/>
      <c r="V12" s="20"/>
      <c r="W12" s="20"/>
    </row>
    <row r="13" spans="1:23" ht="15" x14ac:dyDescent="0.25">
      <c r="A13" s="175"/>
      <c r="B13" s="176"/>
      <c r="C13" s="176"/>
      <c r="D13" s="176"/>
      <c r="E13" s="18"/>
      <c r="F13" s="18"/>
      <c r="G13" s="18"/>
      <c r="H13" s="157">
        <f t="shared" si="0"/>
        <v>0</v>
      </c>
      <c r="I13" s="25">
        <f t="shared" si="1"/>
        <v>0</v>
      </c>
      <c r="J13" s="27"/>
      <c r="K13" s="26">
        <f t="shared" si="2"/>
        <v>0</v>
      </c>
    </row>
    <row r="14" spans="1:23" ht="15" x14ac:dyDescent="0.25">
      <c r="A14" s="175"/>
      <c r="B14" s="176"/>
      <c r="C14" s="176"/>
      <c r="D14" s="176"/>
      <c r="E14" s="18"/>
      <c r="F14" s="18"/>
      <c r="G14" s="18"/>
      <c r="H14" s="157">
        <f t="shared" si="0"/>
        <v>0</v>
      </c>
      <c r="I14" s="25">
        <f t="shared" si="1"/>
        <v>0</v>
      </c>
      <c r="J14" s="27"/>
      <c r="K14" s="26">
        <f t="shared" si="2"/>
        <v>0</v>
      </c>
    </row>
    <row r="15" spans="1:23" ht="15" x14ac:dyDescent="0.25">
      <c r="A15" s="175"/>
      <c r="B15" s="176"/>
      <c r="C15" s="176"/>
      <c r="D15" s="176"/>
      <c r="E15" s="18"/>
      <c r="F15" s="18"/>
      <c r="G15" s="18"/>
      <c r="H15" s="157">
        <f t="shared" si="0"/>
        <v>0</v>
      </c>
      <c r="I15" s="25">
        <f t="shared" si="1"/>
        <v>0</v>
      </c>
      <c r="J15" s="27"/>
      <c r="K15" s="26">
        <f t="shared" si="2"/>
        <v>0</v>
      </c>
    </row>
    <row r="16" spans="1:23" ht="15" x14ac:dyDescent="0.25">
      <c r="A16" s="175"/>
      <c r="B16" s="176"/>
      <c r="C16" s="176"/>
      <c r="D16" s="176"/>
      <c r="E16" s="18"/>
      <c r="F16" s="18"/>
      <c r="G16" s="18"/>
      <c r="H16" s="157">
        <f t="shared" si="0"/>
        <v>0</v>
      </c>
      <c r="I16" s="25">
        <f t="shared" si="1"/>
        <v>0</v>
      </c>
      <c r="J16" s="27"/>
      <c r="K16" s="26">
        <f t="shared" si="2"/>
        <v>0</v>
      </c>
    </row>
    <row r="17" spans="1:11" ht="15" x14ac:dyDescent="0.25">
      <c r="A17" s="175"/>
      <c r="B17" s="176"/>
      <c r="C17" s="176"/>
      <c r="D17" s="176"/>
      <c r="E17" s="18"/>
      <c r="F17" s="18"/>
      <c r="G17" s="18"/>
      <c r="H17" s="157">
        <f t="shared" si="0"/>
        <v>0</v>
      </c>
      <c r="I17" s="25">
        <f t="shared" si="1"/>
        <v>0</v>
      </c>
      <c r="J17" s="27"/>
      <c r="K17" s="26">
        <f t="shared" si="2"/>
        <v>0</v>
      </c>
    </row>
    <row r="18" spans="1:11" ht="15" x14ac:dyDescent="0.25">
      <c r="A18" s="175"/>
      <c r="B18" s="176"/>
      <c r="C18" s="176"/>
      <c r="D18" s="176"/>
      <c r="E18" s="18"/>
      <c r="F18" s="18"/>
      <c r="G18" s="18"/>
      <c r="H18" s="157">
        <f t="shared" si="0"/>
        <v>0</v>
      </c>
      <c r="I18" s="25">
        <f t="shared" si="1"/>
        <v>0</v>
      </c>
      <c r="J18" s="27"/>
      <c r="K18" s="26">
        <f t="shared" si="2"/>
        <v>0</v>
      </c>
    </row>
    <row r="19" spans="1:11" ht="15" x14ac:dyDescent="0.25">
      <c r="A19" s="175"/>
      <c r="B19" s="176"/>
      <c r="C19" s="176"/>
      <c r="D19" s="176"/>
      <c r="E19" s="18"/>
      <c r="F19" s="18"/>
      <c r="G19" s="18"/>
      <c r="H19" s="157">
        <f t="shared" si="0"/>
        <v>0</v>
      </c>
      <c r="I19" s="25">
        <f t="shared" si="1"/>
        <v>0</v>
      </c>
      <c r="J19" s="27"/>
      <c r="K19" s="26">
        <f t="shared" si="2"/>
        <v>0</v>
      </c>
    </row>
    <row r="20" spans="1:11" ht="15" x14ac:dyDescent="0.25">
      <c r="A20" s="175"/>
      <c r="B20" s="176"/>
      <c r="C20" s="176"/>
      <c r="D20" s="176"/>
      <c r="E20" s="18"/>
      <c r="F20" s="18"/>
      <c r="G20" s="18"/>
      <c r="H20" s="157">
        <f t="shared" si="0"/>
        <v>0</v>
      </c>
      <c r="I20" s="25">
        <f t="shared" si="1"/>
        <v>0</v>
      </c>
      <c r="J20" s="27"/>
      <c r="K20" s="26">
        <f t="shared" si="2"/>
        <v>0</v>
      </c>
    </row>
    <row r="21" spans="1:11" ht="15" x14ac:dyDescent="0.25">
      <c r="A21" s="175"/>
      <c r="B21" s="176"/>
      <c r="C21" s="176"/>
      <c r="D21" s="176"/>
      <c r="E21" s="18"/>
      <c r="F21" s="18"/>
      <c r="G21" s="18"/>
      <c r="H21" s="157">
        <f t="shared" si="0"/>
        <v>0</v>
      </c>
      <c r="I21" s="25">
        <f t="shared" si="1"/>
        <v>0</v>
      </c>
      <c r="J21" s="27"/>
      <c r="K21" s="26">
        <f t="shared" si="2"/>
        <v>0</v>
      </c>
    </row>
    <row r="22" spans="1:11" ht="15" x14ac:dyDescent="0.25">
      <c r="A22" s="175"/>
      <c r="B22" s="176"/>
      <c r="C22" s="176"/>
      <c r="D22" s="176"/>
      <c r="E22" s="18"/>
      <c r="F22" s="18"/>
      <c r="G22" s="18"/>
      <c r="H22" s="157">
        <f t="shared" si="0"/>
        <v>0</v>
      </c>
      <c r="I22" s="25">
        <f t="shared" si="1"/>
        <v>0</v>
      </c>
      <c r="J22" s="27"/>
      <c r="K22" s="26">
        <f t="shared" si="2"/>
        <v>0</v>
      </c>
    </row>
    <row r="23" spans="1:11" ht="15" x14ac:dyDescent="0.25">
      <c r="A23" s="175"/>
      <c r="B23" s="176"/>
      <c r="C23" s="176"/>
      <c r="D23" s="176"/>
      <c r="E23" s="18"/>
      <c r="F23" s="18"/>
      <c r="G23" s="18"/>
      <c r="H23" s="157">
        <f t="shared" si="0"/>
        <v>0</v>
      </c>
      <c r="I23" s="25">
        <f t="shared" si="1"/>
        <v>0</v>
      </c>
      <c r="J23" s="27"/>
      <c r="K23" s="26">
        <f t="shared" si="2"/>
        <v>0</v>
      </c>
    </row>
    <row r="24" spans="1:11" ht="15" x14ac:dyDescent="0.25">
      <c r="A24" s="175"/>
      <c r="B24" s="176"/>
      <c r="C24" s="176"/>
      <c r="D24" s="176"/>
      <c r="E24" s="18"/>
      <c r="F24" s="18"/>
      <c r="G24" s="18"/>
      <c r="H24" s="157">
        <f t="shared" si="0"/>
        <v>0</v>
      </c>
      <c r="I24" s="25">
        <f t="shared" si="1"/>
        <v>0</v>
      </c>
      <c r="J24" s="27"/>
      <c r="K24" s="26">
        <f t="shared" si="2"/>
        <v>0</v>
      </c>
    </row>
    <row r="25" spans="1:11" ht="15" x14ac:dyDescent="0.25">
      <c r="A25" s="175"/>
      <c r="B25" s="176"/>
      <c r="C25" s="176"/>
      <c r="D25" s="176"/>
      <c r="E25" s="18"/>
      <c r="F25" s="18"/>
      <c r="G25" s="18"/>
      <c r="H25" s="157">
        <f t="shared" si="0"/>
        <v>0</v>
      </c>
      <c r="I25" s="25">
        <f t="shared" si="1"/>
        <v>0</v>
      </c>
      <c r="J25" s="27"/>
      <c r="K25" s="26">
        <f t="shared" si="2"/>
        <v>0</v>
      </c>
    </row>
    <row r="26" spans="1:11" ht="15" x14ac:dyDescent="0.25">
      <c r="A26" s="175"/>
      <c r="B26" s="176"/>
      <c r="C26" s="176"/>
      <c r="D26" s="176"/>
      <c r="E26" s="18"/>
      <c r="F26" s="18"/>
      <c r="G26" s="18"/>
      <c r="H26" s="157">
        <f t="shared" si="0"/>
        <v>0</v>
      </c>
      <c r="I26" s="25">
        <f t="shared" si="1"/>
        <v>0</v>
      </c>
      <c r="J26" s="27"/>
      <c r="K26" s="26">
        <f t="shared" si="2"/>
        <v>0</v>
      </c>
    </row>
    <row r="27" spans="1:11" ht="15" x14ac:dyDescent="0.25">
      <c r="A27" s="175"/>
      <c r="B27" s="176"/>
      <c r="C27" s="176"/>
      <c r="D27" s="176"/>
      <c r="E27" s="18"/>
      <c r="F27" s="18"/>
      <c r="G27" s="18"/>
      <c r="H27" s="157">
        <f t="shared" si="0"/>
        <v>0</v>
      </c>
      <c r="I27" s="25">
        <f t="shared" si="1"/>
        <v>0</v>
      </c>
      <c r="J27" s="27"/>
      <c r="K27" s="26">
        <f t="shared" si="2"/>
        <v>0</v>
      </c>
    </row>
    <row r="28" spans="1:11" ht="15" x14ac:dyDescent="0.25">
      <c r="A28" s="175"/>
      <c r="B28" s="176"/>
      <c r="C28" s="176"/>
      <c r="D28" s="176"/>
      <c r="E28" s="18"/>
      <c r="F28" s="18"/>
      <c r="G28" s="18"/>
      <c r="H28" s="157">
        <f t="shared" si="0"/>
        <v>0</v>
      </c>
      <c r="I28" s="25">
        <f t="shared" si="1"/>
        <v>0</v>
      </c>
      <c r="J28" s="27"/>
      <c r="K28" s="26">
        <f t="shared" si="2"/>
        <v>0</v>
      </c>
    </row>
    <row r="29" spans="1:11" ht="15" x14ac:dyDescent="0.25">
      <c r="A29" s="175"/>
      <c r="B29" s="176"/>
      <c r="C29" s="176"/>
      <c r="D29" s="176"/>
      <c r="E29" s="18"/>
      <c r="F29" s="18"/>
      <c r="G29" s="18"/>
      <c r="H29" s="157">
        <f t="shared" si="0"/>
        <v>0</v>
      </c>
      <c r="I29" s="25">
        <f t="shared" si="1"/>
        <v>0</v>
      </c>
      <c r="J29" s="27"/>
      <c r="K29" s="26">
        <f t="shared" si="2"/>
        <v>0</v>
      </c>
    </row>
    <row r="30" spans="1:11" ht="15" x14ac:dyDescent="0.25">
      <c r="A30" s="175"/>
      <c r="B30" s="176"/>
      <c r="C30" s="176"/>
      <c r="D30" s="176"/>
      <c r="E30" s="18"/>
      <c r="F30" s="18"/>
      <c r="G30" s="18"/>
      <c r="H30" s="157">
        <f t="shared" si="0"/>
        <v>0</v>
      </c>
      <c r="I30" s="25">
        <f t="shared" si="1"/>
        <v>0</v>
      </c>
      <c r="J30" s="27"/>
      <c r="K30" s="26">
        <f t="shared" si="2"/>
        <v>0</v>
      </c>
    </row>
    <row r="31" spans="1:11" ht="15" x14ac:dyDescent="0.25">
      <c r="A31" s="175">
        <f>ListaFormandos!A25</f>
        <v>0</v>
      </c>
      <c r="B31" s="176"/>
      <c r="C31" s="176"/>
      <c r="D31" s="176"/>
      <c r="E31" s="18"/>
      <c r="F31" s="18"/>
      <c r="G31" s="18"/>
      <c r="H31" s="157">
        <f t="shared" si="0"/>
        <v>0</v>
      </c>
      <c r="I31" s="25">
        <f t="shared" si="1"/>
        <v>0</v>
      </c>
      <c r="J31" s="27"/>
      <c r="K31" s="26">
        <f t="shared" si="2"/>
        <v>0</v>
      </c>
    </row>
    <row r="32" spans="1:11" ht="15" x14ac:dyDescent="0.25">
      <c r="A32" s="175">
        <f>ListaFormandos!A26</f>
        <v>0</v>
      </c>
      <c r="B32" s="176"/>
      <c r="C32" s="176"/>
      <c r="D32" s="176"/>
      <c r="E32" s="18"/>
      <c r="F32" s="18"/>
      <c r="G32" s="18"/>
      <c r="H32" s="157">
        <f t="shared" si="0"/>
        <v>0</v>
      </c>
      <c r="I32" s="25">
        <f t="shared" si="1"/>
        <v>0</v>
      </c>
      <c r="J32" s="27"/>
      <c r="K32" s="26">
        <f t="shared" si="2"/>
        <v>0</v>
      </c>
    </row>
    <row r="33" spans="1:12" ht="15" x14ac:dyDescent="0.25">
      <c r="A33" s="173"/>
      <c r="B33" s="174"/>
      <c r="C33" s="174"/>
      <c r="D33" s="174"/>
      <c r="E33" s="160"/>
      <c r="F33" s="160"/>
      <c r="G33" s="160"/>
      <c r="H33" s="161"/>
      <c r="I33" s="162"/>
      <c r="J33" s="163"/>
      <c r="K33" s="164"/>
      <c r="L33" s="83"/>
    </row>
    <row r="34" spans="1:12" ht="15" x14ac:dyDescent="0.25">
      <c r="A34" s="173"/>
      <c r="B34" s="174"/>
      <c r="C34" s="174"/>
      <c r="D34" s="174"/>
      <c r="E34" s="160"/>
      <c r="F34" s="160"/>
      <c r="G34" s="160"/>
      <c r="H34" s="161"/>
      <c r="I34" s="162"/>
      <c r="J34" s="163"/>
      <c r="K34" s="164"/>
      <c r="L34" s="83"/>
    </row>
    <row r="35" spans="1:12" ht="15" x14ac:dyDescent="0.25">
      <c r="A35" s="173"/>
      <c r="B35" s="174"/>
      <c r="C35" s="174"/>
      <c r="D35" s="174"/>
      <c r="E35" s="160"/>
      <c r="F35" s="160"/>
      <c r="G35" s="160"/>
      <c r="H35" s="161"/>
      <c r="I35" s="162"/>
      <c r="J35" s="163"/>
      <c r="K35" s="164"/>
      <c r="L35" s="83"/>
    </row>
    <row r="36" spans="1:12" ht="15" x14ac:dyDescent="0.25">
      <c r="A36" s="173"/>
      <c r="B36" s="174"/>
      <c r="C36" s="174"/>
      <c r="D36" s="174"/>
      <c r="E36" s="160"/>
      <c r="F36" s="160"/>
      <c r="G36" s="160"/>
      <c r="H36" s="161"/>
      <c r="I36" s="162"/>
      <c r="J36" s="163"/>
      <c r="K36" s="164"/>
      <c r="L36" s="83"/>
    </row>
    <row r="37" spans="1:12" ht="15" x14ac:dyDescent="0.25">
      <c r="A37" s="173"/>
      <c r="B37" s="174"/>
      <c r="C37" s="174"/>
      <c r="D37" s="174"/>
      <c r="E37" s="160"/>
      <c r="F37" s="160"/>
      <c r="G37" s="160"/>
      <c r="H37" s="161"/>
      <c r="I37" s="162"/>
      <c r="J37" s="163"/>
      <c r="K37" s="164"/>
      <c r="L37" s="83"/>
    </row>
    <row r="38" spans="1:12" ht="15" x14ac:dyDescent="0.25">
      <c r="A38" s="173"/>
      <c r="B38" s="174"/>
      <c r="C38" s="174"/>
      <c r="D38" s="174"/>
      <c r="E38" s="160"/>
      <c r="F38" s="160"/>
      <c r="G38" s="160"/>
      <c r="H38" s="161"/>
      <c r="I38" s="162"/>
      <c r="J38" s="163"/>
      <c r="K38" s="164"/>
      <c r="L38" s="83"/>
    </row>
    <row r="39" spans="1:12" ht="15" x14ac:dyDescent="0.25">
      <c r="A39" s="173"/>
      <c r="B39" s="174"/>
      <c r="C39" s="174"/>
      <c r="D39" s="174"/>
      <c r="E39" s="160"/>
      <c r="F39" s="160"/>
      <c r="G39" s="160"/>
      <c r="H39" s="161"/>
      <c r="I39" s="162"/>
      <c r="J39" s="163"/>
      <c r="K39" s="164"/>
      <c r="L39" s="83"/>
    </row>
    <row r="40" spans="1:12" ht="15" x14ac:dyDescent="0.25">
      <c r="A40" s="173"/>
      <c r="B40" s="174"/>
      <c r="C40" s="174"/>
      <c r="D40" s="174"/>
      <c r="E40" s="160"/>
      <c r="F40" s="160"/>
      <c r="G40" s="160"/>
      <c r="H40" s="161"/>
      <c r="I40" s="162"/>
      <c r="J40" s="163"/>
      <c r="K40" s="164"/>
      <c r="L40" s="83"/>
    </row>
    <row r="41" spans="1:12" ht="15" x14ac:dyDescent="0.25">
      <c r="A41" s="173"/>
      <c r="B41" s="174"/>
      <c r="C41" s="174"/>
      <c r="D41" s="174"/>
      <c r="E41" s="160"/>
      <c r="F41" s="160"/>
      <c r="G41" s="160"/>
      <c r="H41" s="161"/>
      <c r="I41" s="162"/>
      <c r="J41" s="163"/>
      <c r="K41" s="164"/>
      <c r="L41" s="83"/>
    </row>
    <row r="42" spans="1:12" ht="15" x14ac:dyDescent="0.25">
      <c r="A42" s="173"/>
      <c r="B42" s="174"/>
      <c r="C42" s="174"/>
      <c r="D42" s="174"/>
      <c r="E42" s="160"/>
      <c r="F42" s="160"/>
      <c r="G42" s="160"/>
      <c r="H42" s="161"/>
      <c r="I42" s="162"/>
      <c r="J42" s="163"/>
      <c r="K42" s="164"/>
      <c r="L42" s="83"/>
    </row>
    <row r="43" spans="1:12" ht="15" x14ac:dyDescent="0.25">
      <c r="A43" s="173"/>
      <c r="B43" s="174"/>
      <c r="C43" s="174"/>
      <c r="D43" s="174"/>
      <c r="E43" s="160"/>
      <c r="F43" s="160"/>
      <c r="G43" s="160"/>
      <c r="H43" s="161"/>
      <c r="I43" s="162"/>
      <c r="J43" s="163"/>
      <c r="K43" s="164"/>
      <c r="L43" s="83"/>
    </row>
    <row r="44" spans="1:12" ht="15" x14ac:dyDescent="0.25">
      <c r="A44" s="173"/>
      <c r="B44" s="174"/>
      <c r="C44" s="174"/>
      <c r="D44" s="174"/>
      <c r="E44" s="160"/>
      <c r="F44" s="160"/>
      <c r="G44" s="160"/>
      <c r="H44" s="161"/>
      <c r="I44" s="162"/>
      <c r="J44" s="163"/>
      <c r="K44" s="164"/>
      <c r="L44" s="83"/>
    </row>
    <row r="45" spans="1:12" ht="15" x14ac:dyDescent="0.25">
      <c r="A45" s="173"/>
      <c r="B45" s="174"/>
      <c r="C45" s="174"/>
      <c r="D45" s="174"/>
      <c r="E45" s="160"/>
      <c r="F45" s="160"/>
      <c r="G45" s="160"/>
      <c r="H45" s="161"/>
      <c r="I45" s="162"/>
      <c r="J45" s="163"/>
      <c r="K45" s="164"/>
      <c r="L45" s="83"/>
    </row>
    <row r="46" spans="1:12" ht="15" x14ac:dyDescent="0.25">
      <c r="A46" s="173"/>
      <c r="B46" s="174"/>
      <c r="C46" s="174"/>
      <c r="D46" s="174"/>
      <c r="E46" s="160"/>
      <c r="F46" s="160"/>
      <c r="G46" s="160"/>
      <c r="H46" s="161"/>
      <c r="I46" s="162"/>
      <c r="J46" s="163"/>
      <c r="K46" s="164"/>
      <c r="L46" s="83"/>
    </row>
    <row r="47" spans="1:12" ht="15" x14ac:dyDescent="0.25">
      <c r="A47" s="173"/>
      <c r="B47" s="174"/>
      <c r="C47" s="174"/>
      <c r="D47" s="174"/>
      <c r="E47" s="160"/>
      <c r="F47" s="160"/>
      <c r="G47" s="160"/>
      <c r="H47" s="161"/>
      <c r="I47" s="162"/>
      <c r="J47" s="163"/>
      <c r="K47" s="164"/>
      <c r="L47" s="83"/>
    </row>
    <row r="48" spans="1:12" ht="15" x14ac:dyDescent="0.25">
      <c r="A48" s="173"/>
      <c r="B48" s="174"/>
      <c r="C48" s="174"/>
      <c r="D48" s="174"/>
      <c r="E48" s="160"/>
      <c r="F48" s="160"/>
      <c r="G48" s="160"/>
      <c r="H48" s="161"/>
      <c r="I48" s="162"/>
      <c r="J48" s="163"/>
      <c r="K48" s="164"/>
      <c r="L48" s="83"/>
    </row>
    <row r="49" spans="1:12" ht="15" x14ac:dyDescent="0.25">
      <c r="A49" s="173"/>
      <c r="B49" s="174"/>
      <c r="C49" s="174"/>
      <c r="D49" s="174"/>
      <c r="E49" s="160"/>
      <c r="F49" s="160"/>
      <c r="G49" s="160"/>
      <c r="H49" s="161"/>
      <c r="I49" s="162"/>
      <c r="J49" s="163"/>
      <c r="K49" s="164"/>
      <c r="L49" s="83"/>
    </row>
    <row r="50" spans="1:12" ht="15" x14ac:dyDescent="0.25">
      <c r="A50" s="173"/>
      <c r="B50" s="174"/>
      <c r="C50" s="174"/>
      <c r="D50" s="174"/>
      <c r="E50" s="160"/>
      <c r="F50" s="160"/>
      <c r="G50" s="160"/>
      <c r="H50" s="161"/>
      <c r="I50" s="162"/>
      <c r="J50" s="163"/>
      <c r="K50" s="164"/>
      <c r="L50" s="83"/>
    </row>
    <row r="51" spans="1:12" ht="15" x14ac:dyDescent="0.25">
      <c r="A51" s="173"/>
      <c r="B51" s="174"/>
      <c r="C51" s="174"/>
      <c r="D51" s="174"/>
      <c r="E51" s="160"/>
      <c r="F51" s="160"/>
      <c r="G51" s="160"/>
      <c r="H51" s="161"/>
      <c r="I51" s="162"/>
      <c r="J51" s="163"/>
      <c r="K51" s="164"/>
      <c r="L51" s="83"/>
    </row>
    <row r="52" spans="1:12" ht="15" x14ac:dyDescent="0.25">
      <c r="A52" s="173"/>
      <c r="B52" s="174"/>
      <c r="C52" s="174"/>
      <c r="D52" s="174"/>
      <c r="E52" s="160"/>
      <c r="F52" s="160"/>
      <c r="G52" s="160"/>
      <c r="H52" s="161"/>
      <c r="I52" s="162"/>
      <c r="J52" s="163"/>
      <c r="K52" s="164"/>
      <c r="L52" s="83"/>
    </row>
    <row r="53" spans="1:12" ht="15" x14ac:dyDescent="0.25">
      <c r="A53" s="173"/>
      <c r="B53" s="174"/>
      <c r="C53" s="174"/>
      <c r="D53" s="174"/>
      <c r="E53" s="160"/>
      <c r="F53" s="160"/>
      <c r="G53" s="160"/>
      <c r="H53" s="161"/>
      <c r="I53" s="162"/>
      <c r="J53" s="163"/>
      <c r="K53" s="164"/>
      <c r="L53" s="83"/>
    </row>
    <row r="54" spans="1:12" ht="15" x14ac:dyDescent="0.25">
      <c r="A54" s="173"/>
      <c r="B54" s="174"/>
      <c r="C54" s="174"/>
      <c r="D54" s="174"/>
      <c r="E54" s="160"/>
      <c r="F54" s="160"/>
      <c r="G54" s="160"/>
      <c r="H54" s="161"/>
      <c r="I54" s="162"/>
      <c r="J54" s="163"/>
      <c r="K54" s="164"/>
      <c r="L54" s="83"/>
    </row>
    <row r="55" spans="1:12" ht="15" x14ac:dyDescent="0.25">
      <c r="A55" s="173"/>
      <c r="B55" s="174"/>
      <c r="C55" s="174"/>
      <c r="D55" s="174"/>
      <c r="E55" s="160"/>
      <c r="F55" s="160"/>
      <c r="G55" s="160"/>
      <c r="H55" s="161"/>
      <c r="I55" s="162"/>
      <c r="J55" s="163"/>
      <c r="K55" s="164"/>
      <c r="L55" s="83"/>
    </row>
    <row r="56" spans="1:12" ht="15" x14ac:dyDescent="0.25">
      <c r="A56" s="173"/>
      <c r="B56" s="174"/>
      <c r="C56" s="174"/>
      <c r="D56" s="174"/>
      <c r="E56" s="160"/>
      <c r="F56" s="160"/>
      <c r="G56" s="160"/>
      <c r="H56" s="161"/>
      <c r="I56" s="162"/>
      <c r="J56" s="163"/>
      <c r="K56" s="164"/>
      <c r="L56" s="83"/>
    </row>
    <row r="57" spans="1:12" ht="15" x14ac:dyDescent="0.25">
      <c r="A57" s="173"/>
      <c r="B57" s="174"/>
      <c r="C57" s="174"/>
      <c r="D57" s="174"/>
      <c r="E57" s="160"/>
      <c r="F57" s="160"/>
      <c r="G57" s="160"/>
      <c r="H57" s="161"/>
      <c r="I57" s="162"/>
      <c r="J57" s="163"/>
      <c r="K57" s="164"/>
      <c r="L57" s="83"/>
    </row>
    <row r="58" spans="1:12" ht="15" x14ac:dyDescent="0.25">
      <c r="A58" s="173"/>
      <c r="B58" s="174"/>
      <c r="C58" s="174"/>
      <c r="D58" s="174"/>
      <c r="E58" s="160"/>
      <c r="F58" s="160"/>
      <c r="G58" s="160"/>
      <c r="H58" s="161"/>
      <c r="I58" s="162"/>
      <c r="J58" s="163"/>
      <c r="K58" s="164"/>
      <c r="L58" s="83"/>
    </row>
    <row r="59" spans="1:12" ht="15" x14ac:dyDescent="0.25">
      <c r="A59" s="173"/>
      <c r="B59" s="174"/>
      <c r="C59" s="174"/>
      <c r="D59" s="174"/>
      <c r="E59" s="160"/>
      <c r="F59" s="160"/>
      <c r="G59" s="160"/>
      <c r="H59" s="161"/>
      <c r="I59" s="162"/>
      <c r="J59" s="163"/>
      <c r="K59" s="164"/>
      <c r="L59" s="83"/>
    </row>
    <row r="60" spans="1:12" ht="15" x14ac:dyDescent="0.25">
      <c r="A60" s="173"/>
      <c r="B60" s="174"/>
      <c r="C60" s="174"/>
      <c r="D60" s="174"/>
      <c r="E60" s="160"/>
      <c r="F60" s="160"/>
      <c r="G60" s="160"/>
      <c r="H60" s="161"/>
      <c r="I60" s="162"/>
      <c r="J60" s="163"/>
      <c r="K60" s="164"/>
      <c r="L60" s="83"/>
    </row>
    <row r="61" spans="1:12" ht="15" x14ac:dyDescent="0.25">
      <c r="A61" s="173"/>
      <c r="B61" s="174"/>
      <c r="C61" s="174"/>
      <c r="D61" s="174"/>
      <c r="E61" s="160"/>
      <c r="F61" s="160"/>
      <c r="G61" s="160"/>
      <c r="H61" s="161"/>
      <c r="I61" s="162"/>
      <c r="J61" s="163"/>
      <c r="K61" s="164"/>
      <c r="L61" s="83"/>
    </row>
    <row r="62" spans="1:12" ht="15" x14ac:dyDescent="0.25">
      <c r="A62" s="173"/>
      <c r="B62" s="174"/>
      <c r="C62" s="174"/>
      <c r="D62" s="174"/>
      <c r="E62" s="160"/>
      <c r="F62" s="160"/>
      <c r="G62" s="160"/>
      <c r="H62" s="161"/>
      <c r="I62" s="162"/>
      <c r="J62" s="163"/>
      <c r="K62" s="164"/>
      <c r="L62" s="83"/>
    </row>
    <row r="63" spans="1:12" ht="15" x14ac:dyDescent="0.25">
      <c r="A63" s="173"/>
      <c r="B63" s="174"/>
      <c r="C63" s="174"/>
      <c r="D63" s="174"/>
      <c r="E63" s="160"/>
      <c r="F63" s="160"/>
      <c r="G63" s="160"/>
      <c r="H63" s="161"/>
      <c r="I63" s="162"/>
      <c r="J63" s="163"/>
      <c r="K63" s="164"/>
      <c r="L63" s="83"/>
    </row>
    <row r="64" spans="1:12" ht="15" x14ac:dyDescent="0.25">
      <c r="A64" s="173"/>
      <c r="B64" s="174"/>
      <c r="C64" s="174"/>
      <c r="D64" s="174"/>
      <c r="E64" s="160"/>
      <c r="F64" s="160"/>
      <c r="G64" s="160"/>
      <c r="H64" s="161"/>
      <c r="I64" s="162"/>
      <c r="J64" s="163"/>
      <c r="K64" s="164"/>
      <c r="L64" s="83"/>
    </row>
    <row r="65" spans="1:12" ht="15" x14ac:dyDescent="0.25">
      <c r="A65" s="173"/>
      <c r="B65" s="174"/>
      <c r="C65" s="174"/>
      <c r="D65" s="174"/>
      <c r="E65" s="160"/>
      <c r="F65" s="160"/>
      <c r="G65" s="160"/>
      <c r="H65" s="161"/>
      <c r="I65" s="162"/>
      <c r="J65" s="163"/>
      <c r="K65" s="164"/>
      <c r="L65" s="83"/>
    </row>
    <row r="66" spans="1:12" ht="15" x14ac:dyDescent="0.25">
      <c r="A66" s="173"/>
      <c r="B66" s="174"/>
      <c r="C66" s="174"/>
      <c r="D66" s="174"/>
      <c r="E66" s="160"/>
      <c r="F66" s="160"/>
      <c r="G66" s="160"/>
      <c r="H66" s="161"/>
      <c r="I66" s="162"/>
      <c r="J66" s="163"/>
      <c r="K66" s="164"/>
      <c r="L66" s="83"/>
    </row>
    <row r="67" spans="1:12" ht="15" x14ac:dyDescent="0.25">
      <c r="A67" s="173"/>
      <c r="B67" s="174"/>
      <c r="C67" s="174"/>
      <c r="D67" s="174"/>
      <c r="E67" s="160"/>
      <c r="F67" s="160"/>
      <c r="G67" s="160"/>
      <c r="H67" s="161"/>
      <c r="I67" s="162"/>
      <c r="J67" s="163"/>
      <c r="K67" s="164"/>
      <c r="L67" s="83"/>
    </row>
    <row r="68" spans="1:12" x14ac:dyDescent="0.2">
      <c r="I68" s="20"/>
      <c r="J68" s="28"/>
      <c r="K68" s="20"/>
    </row>
    <row r="69" spans="1:12" x14ac:dyDescent="0.2">
      <c r="I69" s="20"/>
      <c r="K69" s="20"/>
    </row>
    <row r="70" spans="1:12" x14ac:dyDescent="0.2">
      <c r="I70" s="20"/>
      <c r="K70" s="20"/>
    </row>
    <row r="71" spans="1:12" x14ac:dyDescent="0.2">
      <c r="I71" s="20"/>
      <c r="K71" s="20"/>
    </row>
    <row r="72" spans="1:12" x14ac:dyDescent="0.2">
      <c r="I72" s="20"/>
      <c r="K72" s="20"/>
    </row>
    <row r="73" spans="1:12" x14ac:dyDescent="0.2">
      <c r="I73" s="20"/>
      <c r="K73" s="20"/>
    </row>
    <row r="74" spans="1:12" x14ac:dyDescent="0.2">
      <c r="I74" s="20"/>
      <c r="K74" s="20"/>
    </row>
    <row r="75" spans="1:12" x14ac:dyDescent="0.2">
      <c r="I75" s="20"/>
      <c r="K75" s="20"/>
    </row>
    <row r="76" spans="1:12" x14ac:dyDescent="0.2">
      <c r="I76" s="20"/>
      <c r="K76" s="20"/>
    </row>
    <row r="77" spans="1:12" x14ac:dyDescent="0.2">
      <c r="I77" s="20"/>
      <c r="K77" s="20"/>
    </row>
    <row r="78" spans="1:12" x14ac:dyDescent="0.2">
      <c r="I78" s="20"/>
      <c r="K78" s="20"/>
    </row>
  </sheetData>
  <sheetProtection selectLockedCells="1" selectUnlockedCells="1"/>
  <mergeCells count="71">
    <mergeCell ref="A25:D25"/>
    <mergeCell ref="A26:D26"/>
    <mergeCell ref="A27:D27"/>
    <mergeCell ref="A28:D28"/>
    <mergeCell ref="K3:K7"/>
    <mergeCell ref="A20:D20"/>
    <mergeCell ref="A21:D21"/>
    <mergeCell ref="A22:D22"/>
    <mergeCell ref="A23:D23"/>
    <mergeCell ref="A24:D24"/>
    <mergeCell ref="A2:K2"/>
    <mergeCell ref="A1:K1"/>
    <mergeCell ref="H4:H6"/>
    <mergeCell ref="I5:I7"/>
    <mergeCell ref="A3:D7"/>
    <mergeCell ref="E3:I3"/>
    <mergeCell ref="E4:E6"/>
    <mergeCell ref="F4:F6"/>
    <mergeCell ref="G4:G6"/>
    <mergeCell ref="J3:J7"/>
    <mergeCell ref="A31:D31"/>
    <mergeCell ref="A32:D32"/>
    <mergeCell ref="A18:D18"/>
    <mergeCell ref="A8:D8"/>
    <mergeCell ref="A9:D9"/>
    <mergeCell ref="A10:D10"/>
    <mergeCell ref="A11:D11"/>
    <mergeCell ref="A12:D12"/>
    <mergeCell ref="A13:D13"/>
    <mergeCell ref="A14:D14"/>
    <mergeCell ref="A15:D15"/>
    <mergeCell ref="A16:D16"/>
    <mergeCell ref="A17:D17"/>
    <mergeCell ref="A29:D29"/>
    <mergeCell ref="A30:D30"/>
    <mergeCell ref="A19:D19"/>
    <mergeCell ref="A33:D33"/>
    <mergeCell ref="A34:D34"/>
    <mergeCell ref="A35:D35"/>
    <mergeCell ref="A41:D41"/>
    <mergeCell ref="A42:D42"/>
    <mergeCell ref="A43:D43"/>
    <mergeCell ref="A44:D44"/>
    <mergeCell ref="A45:D45"/>
    <mergeCell ref="A36:D36"/>
    <mergeCell ref="A37:D37"/>
    <mergeCell ref="A38:D38"/>
    <mergeCell ref="A39:D39"/>
    <mergeCell ref="A40:D40"/>
    <mergeCell ref="A51:D51"/>
    <mergeCell ref="A52:D52"/>
    <mergeCell ref="A53:D53"/>
    <mergeCell ref="A54:D54"/>
    <mergeCell ref="A55:D55"/>
    <mergeCell ref="A46:D46"/>
    <mergeCell ref="A47:D47"/>
    <mergeCell ref="A48:D48"/>
    <mergeCell ref="A49:D49"/>
    <mergeCell ref="A50:D50"/>
    <mergeCell ref="A66:D66"/>
    <mergeCell ref="A67:D67"/>
    <mergeCell ref="A61:D61"/>
    <mergeCell ref="A62:D62"/>
    <mergeCell ref="A63:D63"/>
    <mergeCell ref="A64:D64"/>
    <mergeCell ref="A65:D65"/>
    <mergeCell ref="A56:D56"/>
    <mergeCell ref="A57:D57"/>
    <mergeCell ref="A58:D58"/>
    <mergeCell ref="A59:D59"/>
    <mergeCell ref="A60:D60"/>
  </mergeCells>
  <pageMargins left="0.7" right="0.7" top="0.75" bottom="0.75" header="0.3" footer="0.3"/>
  <pageSetup paperSize="9" scale="71" orientation="portrait" r:id="rId1"/>
  <headerFooter>
    <oddHeader>&amp;Cz</oddHeader>
  </headerFooter>
  <colBreaks count="1" manualBreakCount="1">
    <brk id="11"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K247"/>
  <sheetViews>
    <sheetView showGridLines="0" showZeros="0" showWhiteSpace="0" view="pageLayout" topLeftCell="A236" zoomScaleSheetLayoutView="120" workbookViewId="0">
      <selection activeCell="G256" sqref="G256"/>
    </sheetView>
  </sheetViews>
  <sheetFormatPr defaultColWidth="9.140625" defaultRowHeight="25.5" customHeight="1" x14ac:dyDescent="0.2"/>
  <cols>
    <col min="1" max="3" width="3.85546875" style="33" customWidth="1"/>
    <col min="4" max="4" width="7.5703125" style="33" customWidth="1"/>
    <col min="5" max="5" width="5.28515625" style="33" customWidth="1"/>
    <col min="6" max="10" width="3.85546875" style="33" customWidth="1"/>
    <col min="11" max="11" width="4.42578125" style="33" customWidth="1"/>
    <col min="12" max="13" width="3.85546875" style="33" customWidth="1"/>
    <col min="14" max="16" width="3.28515625" style="33" customWidth="1"/>
    <col min="17" max="17" width="3.42578125" style="33" customWidth="1"/>
    <col min="18" max="18" width="3.7109375" style="33" customWidth="1"/>
    <col min="19" max="20" width="3.28515625" style="33" customWidth="1"/>
    <col min="21" max="21" width="4" style="33" customWidth="1"/>
    <col min="22" max="22" width="2.5703125" style="33" customWidth="1"/>
    <col min="23" max="23" width="3" style="33" customWidth="1"/>
    <col min="24" max="24" width="4.140625" style="33" customWidth="1"/>
    <col min="25" max="25" width="3.42578125" style="33" customWidth="1"/>
    <col min="26" max="27" width="3.85546875" style="33" customWidth="1"/>
    <col min="28" max="28" width="4.85546875" style="33" customWidth="1"/>
    <col min="29" max="29" width="3.85546875" style="33" customWidth="1"/>
    <col min="30" max="30" width="17.85546875" style="33" customWidth="1"/>
    <col min="31" max="31" width="11" style="34" customWidth="1"/>
    <col min="32" max="32" width="5.7109375" style="34" customWidth="1"/>
    <col min="33" max="33" width="5.85546875" style="33" customWidth="1"/>
    <col min="34" max="34" width="7" style="33" customWidth="1"/>
    <col min="35" max="35" width="8.5703125" style="33" customWidth="1"/>
    <col min="36" max="36" width="6.28515625" style="33" customWidth="1"/>
    <col min="37" max="39" width="5.85546875" style="33" customWidth="1"/>
    <col min="40" max="41" width="9.5703125" style="33" customWidth="1"/>
    <col min="42" max="46" width="13" style="33" customWidth="1"/>
    <col min="47" max="47" width="9.140625" style="33"/>
    <col min="48" max="48" width="4.140625" style="35" customWidth="1"/>
    <col min="49" max="49" width="14" style="35" bestFit="1" customWidth="1"/>
    <col min="50" max="51" width="9.140625" style="34"/>
    <col min="52" max="16384" width="9.140625" style="33"/>
  </cols>
  <sheetData>
    <row r="1" spans="1:63" ht="15.75" customHeight="1" x14ac:dyDescent="0.2">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row>
    <row r="2" spans="1:63" ht="10.5" customHeight="1" x14ac:dyDescent="0.2">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6"/>
      <c r="AE2" s="37"/>
    </row>
    <row r="3" spans="1:63" ht="43.5" customHeight="1" x14ac:dyDescent="0.2">
      <c r="A3" s="288"/>
      <c r="B3" s="288"/>
      <c r="C3" s="288"/>
      <c r="D3" s="288"/>
      <c r="E3" s="32"/>
      <c r="F3" s="289"/>
      <c r="G3" s="289"/>
      <c r="H3" s="289"/>
      <c r="I3" s="289"/>
      <c r="J3" s="289"/>
      <c r="K3" s="289"/>
      <c r="L3" s="289"/>
      <c r="M3" s="289"/>
      <c r="N3" s="289"/>
      <c r="O3" s="289"/>
      <c r="P3" s="38"/>
      <c r="Q3" s="38"/>
      <c r="R3" s="32"/>
      <c r="S3" s="32"/>
      <c r="T3" s="32"/>
      <c r="U3" s="32"/>
      <c r="V3" s="32"/>
      <c r="W3" s="32"/>
      <c r="X3" s="32"/>
      <c r="Y3" s="32"/>
      <c r="Z3" s="32"/>
      <c r="AA3" s="32"/>
      <c r="AB3" s="32"/>
      <c r="AC3" s="32"/>
      <c r="AD3" s="39"/>
      <c r="AE3" s="37"/>
    </row>
    <row r="4" spans="1:63" ht="50.25" customHeight="1" x14ac:dyDescent="0.2">
      <c r="A4" s="253" t="s">
        <v>160</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39"/>
      <c r="AE4" s="37"/>
    </row>
    <row r="5" spans="1:63" ht="23.25" customHeight="1" x14ac:dyDescent="0.2">
      <c r="A5" s="327"/>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
      <c r="AD5" s="39"/>
      <c r="AE5" s="37"/>
    </row>
    <row r="6" spans="1:63" ht="21" customHeight="1" x14ac:dyDescent="0.2">
      <c r="A6" s="297"/>
      <c r="B6" s="297"/>
      <c r="C6" s="297"/>
      <c r="D6" s="297"/>
      <c r="E6" s="297"/>
      <c r="F6" s="297"/>
      <c r="G6" s="297"/>
      <c r="H6" s="297"/>
      <c r="I6" s="297"/>
      <c r="J6" s="297"/>
      <c r="K6" s="297"/>
      <c r="L6" s="297"/>
      <c r="M6" s="323" t="str">
        <f>IF(Q29="e","RELATÓRIO DOS FORMADORES","RELATÓRIO DO FORMADOR")</f>
        <v>RELATÓRIO DO FORMADOR</v>
      </c>
      <c r="N6" s="323"/>
      <c r="O6" s="323"/>
      <c r="P6" s="323"/>
      <c r="Q6" s="323"/>
      <c r="R6" s="323"/>
      <c r="S6" s="323"/>
      <c r="T6" s="323"/>
      <c r="U6" s="323"/>
      <c r="V6" s="323"/>
      <c r="W6" s="323"/>
      <c r="X6" s="323"/>
      <c r="Y6" s="323"/>
      <c r="Z6" s="323"/>
      <c r="AA6" s="323"/>
      <c r="AB6" s="323"/>
      <c r="AC6" s="32"/>
      <c r="AD6" s="40"/>
    </row>
    <row r="7" spans="1:63" ht="8.25" customHeight="1" x14ac:dyDescent="0.2">
      <c r="A7" s="41"/>
      <c r="B7" s="41"/>
      <c r="C7" s="41"/>
      <c r="D7" s="41"/>
      <c r="E7" s="41"/>
      <c r="F7" s="41"/>
      <c r="G7" s="41"/>
      <c r="H7" s="41"/>
      <c r="I7" s="41"/>
      <c r="J7" s="41"/>
      <c r="K7" s="42"/>
      <c r="L7" s="41"/>
      <c r="M7" s="339"/>
      <c r="N7" s="339"/>
      <c r="O7" s="339"/>
      <c r="P7" s="339"/>
      <c r="Q7" s="339"/>
      <c r="R7" s="339"/>
      <c r="S7" s="339"/>
      <c r="T7" s="339"/>
      <c r="U7" s="339"/>
      <c r="V7" s="339"/>
      <c r="W7" s="339"/>
      <c r="X7" s="339"/>
      <c r="Y7" s="339"/>
      <c r="Z7" s="339"/>
      <c r="AA7" s="339"/>
      <c r="AB7" s="339"/>
      <c r="AC7" s="32"/>
      <c r="AD7" s="40"/>
    </row>
    <row r="8" spans="1:63" ht="12.75" customHeight="1" x14ac:dyDescent="0.2">
      <c r="A8" s="43" t="s">
        <v>0</v>
      </c>
      <c r="B8" s="41"/>
      <c r="C8" s="41"/>
      <c r="D8" s="41"/>
      <c r="E8" s="41"/>
      <c r="F8" s="41"/>
      <c r="G8" s="41"/>
      <c r="H8" s="41"/>
      <c r="I8" s="41"/>
      <c r="J8" s="41"/>
      <c r="K8" s="42"/>
      <c r="L8" s="41"/>
      <c r="M8" s="340"/>
      <c r="N8" s="340"/>
      <c r="O8" s="340"/>
      <c r="P8" s="340"/>
      <c r="Q8" s="340"/>
      <c r="R8" s="340"/>
      <c r="S8" s="340"/>
      <c r="T8" s="340"/>
      <c r="U8" s="340"/>
      <c r="V8" s="340"/>
      <c r="W8" s="340"/>
      <c r="X8" s="340"/>
      <c r="Y8" s="340"/>
      <c r="Z8" s="340"/>
      <c r="AA8" s="340"/>
      <c r="AB8" s="340"/>
      <c r="AC8" s="32"/>
      <c r="AD8" s="40"/>
    </row>
    <row r="9" spans="1:63" ht="4.5" customHeight="1" x14ac:dyDescent="0.2">
      <c r="A9" s="44"/>
      <c r="B9" s="41"/>
      <c r="C9" s="41"/>
      <c r="D9" s="41"/>
      <c r="E9" s="41"/>
      <c r="F9" s="41"/>
      <c r="G9" s="41"/>
      <c r="H9" s="41"/>
      <c r="I9" s="41"/>
      <c r="J9" s="41"/>
      <c r="K9" s="42"/>
      <c r="L9" s="41"/>
      <c r="M9" s="41"/>
      <c r="N9" s="41"/>
      <c r="O9" s="41"/>
      <c r="P9" s="41"/>
      <c r="Q9" s="41"/>
      <c r="R9" s="41"/>
      <c r="S9" s="41"/>
      <c r="T9" s="41"/>
      <c r="U9" s="41"/>
      <c r="V9" s="41"/>
      <c r="W9" s="41"/>
      <c r="X9" s="41"/>
      <c r="Y9" s="41"/>
      <c r="Z9" s="41"/>
      <c r="AA9" s="41"/>
      <c r="AB9" s="41"/>
      <c r="AC9" s="32"/>
      <c r="AD9" s="369"/>
    </row>
    <row r="10" spans="1:63" s="50" customFormat="1" ht="13.5" customHeight="1" x14ac:dyDescent="0.2">
      <c r="A10" s="45"/>
      <c r="B10" s="45"/>
      <c r="C10" s="14"/>
      <c r="D10" s="14"/>
      <c r="E10" s="46" t="s">
        <v>1</v>
      </c>
      <c r="F10" s="341" t="s">
        <v>148</v>
      </c>
      <c r="G10" s="342"/>
      <c r="H10" s="342"/>
      <c r="I10" s="342"/>
      <c r="J10" s="342"/>
      <c r="K10" s="342"/>
      <c r="L10" s="342"/>
      <c r="M10" s="342"/>
      <c r="N10" s="342"/>
      <c r="O10" s="342"/>
      <c r="P10" s="342"/>
      <c r="Q10" s="342"/>
      <c r="R10" s="342"/>
      <c r="S10" s="342"/>
      <c r="T10" s="342"/>
      <c r="U10" s="342"/>
      <c r="V10" s="342"/>
      <c r="W10" s="342"/>
      <c r="X10" s="342"/>
      <c r="Y10" s="342"/>
      <c r="Z10" s="342"/>
      <c r="AA10" s="342"/>
      <c r="AB10" s="370"/>
      <c r="AC10" s="47"/>
      <c r="AD10" s="369"/>
      <c r="AE10" s="48"/>
      <c r="AF10" s="48"/>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row>
    <row r="11" spans="1:63" ht="5.25" customHeight="1" x14ac:dyDescent="0.2">
      <c r="A11" s="14"/>
      <c r="B11" s="45"/>
      <c r="C11" s="14"/>
      <c r="D11" s="14"/>
      <c r="E11" s="14"/>
      <c r="F11" s="32"/>
      <c r="G11" s="32"/>
      <c r="H11" s="32"/>
      <c r="I11" s="32"/>
      <c r="J11" s="32"/>
      <c r="K11" s="32"/>
      <c r="L11" s="32"/>
      <c r="M11" s="32"/>
      <c r="N11" s="32"/>
      <c r="O11" s="32"/>
      <c r="P11" s="32"/>
      <c r="Q11" s="32"/>
      <c r="R11" s="51"/>
      <c r="S11" s="51"/>
      <c r="T11" s="51"/>
      <c r="U11" s="51"/>
      <c r="V11" s="51"/>
      <c r="W11" s="51"/>
      <c r="X11" s="51"/>
      <c r="Y11" s="51"/>
      <c r="Z11" s="51"/>
      <c r="AA11" s="51"/>
      <c r="AB11" s="51"/>
      <c r="AC11" s="32"/>
      <c r="AD11" s="369"/>
    </row>
    <row r="12" spans="1:63" ht="13.5" customHeight="1" x14ac:dyDescent="0.2">
      <c r="A12" s="12"/>
      <c r="B12" s="12"/>
      <c r="C12" s="12"/>
      <c r="D12" s="12"/>
      <c r="E12" s="46" t="s">
        <v>2</v>
      </c>
      <c r="F12" s="371" t="s">
        <v>149</v>
      </c>
      <c r="G12" s="372"/>
      <c r="H12" s="372"/>
      <c r="I12" s="372"/>
      <c r="J12" s="372"/>
      <c r="K12" s="373" t="s">
        <v>157</v>
      </c>
      <c r="L12" s="374"/>
      <c r="M12" s="374"/>
      <c r="N12" s="375"/>
      <c r="O12" s="52"/>
      <c r="P12" s="52"/>
      <c r="Q12" s="52"/>
      <c r="R12" s="53"/>
      <c r="S12" s="53"/>
      <c r="T12" s="54"/>
      <c r="U12" s="376"/>
      <c r="V12" s="376"/>
      <c r="W12" s="376"/>
      <c r="X12" s="376"/>
      <c r="Y12" s="376"/>
      <c r="Z12" s="376"/>
      <c r="AA12" s="376"/>
      <c r="AB12" s="376"/>
      <c r="AC12" s="55"/>
      <c r="AD12" s="369"/>
      <c r="AE12" s="56"/>
      <c r="AF12" s="56"/>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row>
    <row r="13" spans="1:63" ht="7.5" customHeight="1" x14ac:dyDescent="0.2">
      <c r="A13" s="14"/>
      <c r="B13" s="14"/>
      <c r="C13" s="58"/>
      <c r="D13" s="59"/>
      <c r="E13" s="59"/>
      <c r="F13" s="52"/>
      <c r="G13" s="52"/>
      <c r="H13" s="52"/>
      <c r="I13" s="52"/>
      <c r="J13" s="52"/>
      <c r="K13" s="52"/>
      <c r="L13" s="52"/>
      <c r="M13" s="52"/>
      <c r="N13" s="52"/>
      <c r="O13" s="52"/>
      <c r="P13" s="52"/>
      <c r="Q13" s="52"/>
      <c r="R13" s="52"/>
      <c r="S13" s="52"/>
      <c r="T13" s="52"/>
      <c r="U13" s="52"/>
      <c r="V13" s="52"/>
      <c r="W13" s="52"/>
      <c r="X13" s="52"/>
      <c r="Y13" s="52"/>
      <c r="Z13" s="52"/>
      <c r="AA13" s="52"/>
      <c r="AB13" s="60"/>
      <c r="AC13" s="61"/>
      <c r="AD13" s="369"/>
      <c r="AE13" s="62"/>
      <c r="AF13" s="62"/>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row>
    <row r="14" spans="1:63" ht="13.5" customHeight="1" x14ac:dyDescent="0.2">
      <c r="A14" s="14"/>
      <c r="B14" s="14"/>
      <c r="C14" s="46"/>
      <c r="D14" s="64"/>
      <c r="E14" s="46" t="s">
        <v>150</v>
      </c>
      <c r="F14" s="377" t="s">
        <v>151</v>
      </c>
      <c r="G14" s="378"/>
      <c r="H14" s="378"/>
      <c r="I14" s="378"/>
      <c r="J14" s="379"/>
      <c r="K14" s="52"/>
      <c r="L14" s="52"/>
      <c r="M14" s="52"/>
      <c r="N14" s="52"/>
      <c r="O14" s="52"/>
      <c r="P14" s="52"/>
      <c r="Q14" s="46" t="s">
        <v>4</v>
      </c>
      <c r="R14" s="336">
        <v>258743029</v>
      </c>
      <c r="S14" s="337"/>
      <c r="T14" s="337"/>
      <c r="U14" s="338"/>
      <c r="V14" s="52"/>
      <c r="W14" s="52"/>
      <c r="X14" s="46" t="s">
        <v>5</v>
      </c>
      <c r="Y14" s="336">
        <v>258743160</v>
      </c>
      <c r="Z14" s="337"/>
      <c r="AA14" s="337"/>
      <c r="AB14" s="338"/>
      <c r="AC14" s="55"/>
      <c r="AD14" s="369"/>
      <c r="AE14" s="56"/>
      <c r="AF14" s="56"/>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row>
    <row r="15" spans="1:63" ht="7.5" customHeight="1" x14ac:dyDescent="0.2">
      <c r="A15" s="14"/>
      <c r="B15" s="14"/>
      <c r="C15" s="46"/>
      <c r="D15" s="64"/>
      <c r="E15" s="64"/>
      <c r="F15" s="65"/>
      <c r="G15" s="65"/>
      <c r="H15" s="65"/>
      <c r="I15" s="65"/>
      <c r="J15" s="65"/>
      <c r="K15" s="65"/>
      <c r="L15" s="65"/>
      <c r="M15" s="65"/>
      <c r="N15" s="65"/>
      <c r="O15" s="65"/>
      <c r="P15" s="65"/>
      <c r="Q15" s="65"/>
      <c r="R15" s="65"/>
      <c r="S15" s="65"/>
      <c r="T15" s="65"/>
      <c r="U15" s="65"/>
      <c r="V15" s="65"/>
      <c r="W15" s="65"/>
      <c r="X15" s="65"/>
      <c r="Y15" s="65"/>
      <c r="Z15" s="65"/>
      <c r="AA15" s="65"/>
      <c r="AB15" s="65"/>
      <c r="AC15" s="55"/>
      <c r="AD15" s="369"/>
      <c r="AE15" s="56"/>
      <c r="AF15" s="56"/>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row>
    <row r="16" spans="1:63" s="50" customFormat="1" ht="13.5" customHeight="1" x14ac:dyDescent="0.2">
      <c r="A16" s="45"/>
      <c r="B16" s="45"/>
      <c r="C16" s="14"/>
      <c r="D16" s="14"/>
      <c r="E16" s="46" t="s">
        <v>6</v>
      </c>
      <c r="F16" s="344" t="s">
        <v>158</v>
      </c>
      <c r="G16" s="291"/>
      <c r="H16" s="291"/>
      <c r="I16" s="291"/>
      <c r="J16" s="291"/>
      <c r="K16" s="291"/>
      <c r="L16" s="292"/>
      <c r="M16" s="32"/>
      <c r="N16" s="32"/>
      <c r="O16" s="32"/>
      <c r="P16" s="32"/>
      <c r="Q16" s="51"/>
      <c r="R16" s="51"/>
      <c r="S16" s="66"/>
      <c r="T16" s="345"/>
      <c r="U16" s="345"/>
      <c r="V16" s="345"/>
      <c r="W16" s="345"/>
      <c r="X16" s="345"/>
      <c r="Y16" s="345"/>
      <c r="Z16" s="345"/>
      <c r="AA16" s="345"/>
      <c r="AB16" s="345"/>
      <c r="AC16" s="47"/>
      <c r="AD16" s="369"/>
      <c r="AE16" s="48"/>
      <c r="AF16" s="48"/>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row>
    <row r="17" spans="1:63" ht="7.5" customHeight="1" x14ac:dyDescent="0.2">
      <c r="A17" s="14"/>
      <c r="B17" s="45"/>
      <c r="C17" s="14"/>
      <c r="D17" s="14"/>
      <c r="E17" s="14"/>
      <c r="F17" s="32"/>
      <c r="G17" s="32"/>
      <c r="H17" s="32"/>
      <c r="I17" s="32"/>
      <c r="J17" s="32"/>
      <c r="K17" s="32"/>
      <c r="L17" s="32"/>
      <c r="M17" s="32"/>
      <c r="N17" s="32"/>
      <c r="O17" s="32"/>
      <c r="P17" s="32"/>
      <c r="Q17" s="32"/>
      <c r="R17" s="32"/>
      <c r="S17" s="32"/>
      <c r="T17" s="32"/>
      <c r="U17" s="32"/>
      <c r="V17" s="32"/>
      <c r="W17" s="32"/>
      <c r="X17" s="32"/>
      <c r="Y17" s="32"/>
      <c r="Z17" s="32"/>
      <c r="AA17" s="32"/>
      <c r="AB17" s="32"/>
      <c r="AC17" s="32"/>
      <c r="AD17" s="369"/>
    </row>
    <row r="18" spans="1:63" ht="16.5" customHeight="1" x14ac:dyDescent="0.2">
      <c r="A18" s="67"/>
      <c r="B18" s="14"/>
      <c r="C18" s="14"/>
      <c r="D18" s="14"/>
      <c r="E18" s="46" t="s">
        <v>7</v>
      </c>
      <c r="F18" s="341" t="s">
        <v>152</v>
      </c>
      <c r="G18" s="342"/>
      <c r="H18" s="342"/>
      <c r="I18" s="342"/>
      <c r="J18" s="342"/>
      <c r="K18" s="342"/>
      <c r="L18" s="342"/>
      <c r="M18" s="342"/>
      <c r="N18" s="342"/>
      <c r="O18" s="68"/>
      <c r="P18" s="14"/>
      <c r="Q18" s="60"/>
      <c r="R18" s="46" t="s">
        <v>8</v>
      </c>
      <c r="S18" s="290" t="s">
        <v>159</v>
      </c>
      <c r="T18" s="291"/>
      <c r="U18" s="291"/>
      <c r="V18" s="291"/>
      <c r="W18" s="291"/>
      <c r="X18" s="291"/>
      <c r="Y18" s="291"/>
      <c r="Z18" s="291"/>
      <c r="AA18" s="291"/>
      <c r="AB18" s="292"/>
      <c r="AC18" s="61"/>
      <c r="AD18" s="369"/>
      <c r="AE18" s="62"/>
      <c r="AF18" s="62"/>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row>
    <row r="19" spans="1:63" ht="11.25" customHeight="1" x14ac:dyDescent="0.2">
      <c r="A19" s="14"/>
      <c r="B19" s="14"/>
      <c r="C19" s="46"/>
      <c r="D19" s="64"/>
      <c r="E19" s="64"/>
      <c r="F19" s="65"/>
      <c r="G19" s="65"/>
      <c r="H19" s="65"/>
      <c r="I19" s="65"/>
      <c r="J19" s="65"/>
      <c r="K19" s="65"/>
      <c r="L19" s="65"/>
      <c r="M19" s="65"/>
      <c r="N19" s="65"/>
      <c r="O19" s="65"/>
      <c r="P19" s="65"/>
      <c r="Q19" s="65"/>
      <c r="R19" s="65"/>
      <c r="S19" s="65"/>
      <c r="T19" s="65"/>
      <c r="U19" s="65"/>
      <c r="V19" s="65"/>
      <c r="W19" s="65"/>
      <c r="X19" s="65"/>
      <c r="Y19" s="65"/>
      <c r="Z19" s="65"/>
      <c r="AA19" s="65"/>
      <c r="AB19" s="65"/>
      <c r="AC19" s="55"/>
      <c r="AD19" s="369"/>
      <c r="AE19" s="56"/>
      <c r="AF19" s="56"/>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row>
    <row r="20" spans="1:63" ht="15" customHeight="1" x14ac:dyDescent="0.2">
      <c r="A20" s="14"/>
      <c r="B20" s="14"/>
      <c r="C20" s="46"/>
      <c r="D20" s="64"/>
      <c r="E20" s="46" t="s">
        <v>9</v>
      </c>
      <c r="F20" s="333" t="s">
        <v>153</v>
      </c>
      <c r="G20" s="334"/>
      <c r="H20" s="334"/>
      <c r="I20" s="334"/>
      <c r="J20" s="334"/>
      <c r="K20" s="335"/>
      <c r="L20" s="65"/>
      <c r="M20" s="65"/>
      <c r="N20" s="65"/>
      <c r="O20" s="65"/>
      <c r="P20" s="65"/>
      <c r="Q20" s="46" t="s">
        <v>10</v>
      </c>
      <c r="R20" s="290" t="s">
        <v>154</v>
      </c>
      <c r="S20" s="291"/>
      <c r="T20" s="291"/>
      <c r="U20" s="291"/>
      <c r="V20" s="291"/>
      <c r="W20" s="291"/>
      <c r="X20" s="291"/>
      <c r="Y20" s="291"/>
      <c r="Z20" s="291"/>
      <c r="AA20" s="291"/>
      <c r="AB20" s="292"/>
      <c r="AC20" s="55"/>
      <c r="AD20" s="369"/>
      <c r="AE20" s="56"/>
      <c r="AF20" s="56"/>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row>
    <row r="21" spans="1:63" ht="13.5" hidden="1" customHeight="1" x14ac:dyDescent="0.2">
      <c r="A21" s="14"/>
      <c r="B21" s="14"/>
      <c r="C21" s="46"/>
      <c r="D21" s="64"/>
      <c r="E21" s="69" t="s">
        <v>11</v>
      </c>
      <c r="F21" s="346"/>
      <c r="G21" s="347"/>
      <c r="H21" s="347"/>
      <c r="I21" s="347"/>
      <c r="J21" s="347"/>
      <c r="K21" s="348"/>
      <c r="L21" s="65"/>
      <c r="M21" s="65"/>
      <c r="N21" s="65"/>
      <c r="O21" s="65"/>
      <c r="P21" s="65"/>
      <c r="Q21" s="46" t="s">
        <v>4</v>
      </c>
      <c r="R21" s="346"/>
      <c r="S21" s="347"/>
      <c r="T21" s="347"/>
      <c r="U21" s="348"/>
      <c r="V21" s="52"/>
      <c r="W21" s="52"/>
      <c r="X21" s="46" t="s">
        <v>5</v>
      </c>
      <c r="Y21" s="346">
        <v>0</v>
      </c>
      <c r="Z21" s="347"/>
      <c r="AA21" s="347"/>
      <c r="AB21" s="348"/>
      <c r="AC21" s="55"/>
      <c r="AD21" s="369"/>
      <c r="AE21" s="56"/>
      <c r="AF21" s="56"/>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row>
    <row r="22" spans="1:63" ht="15" customHeight="1" x14ac:dyDescent="0.2">
      <c r="A22" s="41"/>
      <c r="B22" s="41"/>
      <c r="C22" s="41"/>
      <c r="D22" s="41"/>
      <c r="E22" s="41"/>
      <c r="F22" s="41"/>
      <c r="G22" s="41"/>
      <c r="H22" s="41"/>
      <c r="I22" s="41"/>
      <c r="J22" s="41"/>
      <c r="K22" s="42"/>
      <c r="L22" s="41"/>
      <c r="M22" s="41"/>
      <c r="N22" s="41"/>
      <c r="O22" s="41"/>
      <c r="P22" s="41"/>
      <c r="Q22" s="41"/>
      <c r="R22" s="41"/>
      <c r="S22" s="41"/>
      <c r="T22" s="41"/>
      <c r="U22" s="41"/>
      <c r="V22" s="41"/>
      <c r="W22" s="41"/>
      <c r="X22" s="41"/>
      <c r="Y22" s="41"/>
      <c r="Z22" s="41"/>
      <c r="AA22" s="41"/>
      <c r="AB22" s="41"/>
      <c r="AC22" s="32"/>
      <c r="AD22" s="40"/>
    </row>
    <row r="23" spans="1:63" ht="17.25" customHeight="1" x14ac:dyDescent="0.2">
      <c r="A23" s="43" t="s">
        <v>143</v>
      </c>
      <c r="B23" s="70"/>
      <c r="C23" s="32"/>
      <c r="D23" s="32"/>
      <c r="E23" s="32"/>
      <c r="F23" s="32"/>
      <c r="G23" s="32"/>
      <c r="H23" s="32"/>
      <c r="I23" s="32"/>
      <c r="J23" s="71"/>
      <c r="K23" s="71"/>
      <c r="L23" s="71"/>
      <c r="M23" s="69" t="s">
        <v>114</v>
      </c>
      <c r="N23" s="380"/>
      <c r="O23" s="380"/>
      <c r="P23" s="380"/>
      <c r="Q23" s="72"/>
      <c r="R23" s="54"/>
      <c r="S23" s="73"/>
      <c r="T23" s="41"/>
      <c r="U23" s="74"/>
      <c r="V23" s="74"/>
      <c r="W23" s="54"/>
      <c r="X23" s="73"/>
      <c r="Y23" s="74"/>
      <c r="Z23" s="74"/>
      <c r="AA23" s="54"/>
      <c r="AB23" s="73"/>
      <c r="AC23" s="32"/>
      <c r="AD23" s="40"/>
    </row>
    <row r="24" spans="1:63" s="77" customFormat="1" ht="5.25" customHeight="1" x14ac:dyDescent="0.2">
      <c r="A24" s="70"/>
      <c r="B24" s="70"/>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0"/>
      <c r="AD24" s="76"/>
    </row>
    <row r="25" spans="1:63" s="50" customFormat="1" ht="13.5" customHeight="1" x14ac:dyDescent="0.2">
      <c r="A25" s="45"/>
      <c r="B25" s="45"/>
      <c r="C25" s="14"/>
      <c r="D25" s="14"/>
      <c r="E25" s="46" t="s">
        <v>1</v>
      </c>
      <c r="F25" s="293"/>
      <c r="G25" s="328"/>
      <c r="H25" s="328"/>
      <c r="I25" s="328"/>
      <c r="J25" s="328"/>
      <c r="K25" s="328"/>
      <c r="L25" s="328"/>
      <c r="M25" s="328"/>
      <c r="N25" s="328"/>
      <c r="O25" s="328"/>
      <c r="P25" s="328"/>
      <c r="Q25" s="328"/>
      <c r="R25" s="328"/>
      <c r="S25" s="328"/>
      <c r="T25" s="328"/>
      <c r="U25" s="328"/>
      <c r="V25" s="328"/>
      <c r="W25" s="328"/>
      <c r="X25" s="328"/>
      <c r="Y25" s="328"/>
      <c r="Z25" s="328"/>
      <c r="AA25" s="328"/>
      <c r="AB25" s="329"/>
      <c r="AC25" s="47"/>
      <c r="AD25" s="49"/>
      <c r="AE25" s="48"/>
      <c r="AF25" s="48"/>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row>
    <row r="26" spans="1:63" ht="6" customHeight="1" x14ac:dyDescent="0.2">
      <c r="A26" s="14"/>
      <c r="B26" s="45"/>
      <c r="C26" s="14"/>
      <c r="D26" s="14"/>
      <c r="E26" s="14"/>
      <c r="F26" s="32"/>
      <c r="G26" s="32"/>
      <c r="H26" s="32"/>
      <c r="I26" s="32"/>
      <c r="J26" s="32"/>
      <c r="K26" s="32"/>
      <c r="L26" s="32"/>
      <c r="M26" s="32"/>
      <c r="N26" s="32"/>
      <c r="O26" s="32"/>
      <c r="P26" s="32"/>
      <c r="Q26" s="32"/>
      <c r="R26" s="32"/>
      <c r="S26" s="32"/>
      <c r="T26" s="32"/>
      <c r="U26" s="32"/>
      <c r="V26" s="32"/>
      <c r="W26" s="32"/>
      <c r="X26" s="32"/>
      <c r="Y26" s="32"/>
      <c r="Z26" s="32"/>
      <c r="AA26" s="32"/>
      <c r="AB26" s="32"/>
      <c r="AC26" s="32"/>
      <c r="AD26" s="40"/>
    </row>
    <row r="27" spans="1:63" ht="13.5" customHeight="1" x14ac:dyDescent="0.2">
      <c r="A27" s="12"/>
      <c r="B27" s="12"/>
      <c r="C27" s="12"/>
      <c r="D27" s="12"/>
      <c r="E27" s="46" t="s">
        <v>2</v>
      </c>
      <c r="F27" s="293"/>
      <c r="G27" s="328"/>
      <c r="H27" s="328"/>
      <c r="I27" s="328"/>
      <c r="J27" s="328"/>
      <c r="K27" s="329"/>
      <c r="L27" s="32"/>
      <c r="M27" s="32"/>
      <c r="N27" s="69" t="s">
        <v>3</v>
      </c>
      <c r="O27" s="295"/>
      <c r="P27" s="296"/>
      <c r="Q27" s="78"/>
      <c r="R27" s="32"/>
      <c r="S27" s="32"/>
      <c r="T27" s="32"/>
      <c r="U27" s="46" t="s">
        <v>12</v>
      </c>
      <c r="V27" s="330"/>
      <c r="W27" s="331"/>
      <c r="X27" s="331"/>
      <c r="Y27" s="331"/>
      <c r="Z27" s="331"/>
      <c r="AA27" s="331"/>
      <c r="AB27" s="332"/>
      <c r="AC27" s="55"/>
      <c r="AD27" s="57"/>
      <c r="AE27" s="56"/>
      <c r="AF27" s="56"/>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row>
    <row r="28" spans="1:63" ht="6" customHeight="1" x14ac:dyDescent="0.2">
      <c r="A28" s="14"/>
      <c r="B28" s="14"/>
      <c r="C28" s="58"/>
      <c r="D28" s="59"/>
      <c r="E28" s="59"/>
      <c r="F28" s="52"/>
      <c r="G28" s="52"/>
      <c r="H28" s="52"/>
      <c r="I28" s="52"/>
      <c r="J28" s="52"/>
      <c r="K28" s="52"/>
      <c r="L28" s="52"/>
      <c r="M28" s="52"/>
      <c r="N28" s="52"/>
      <c r="O28" s="52"/>
      <c r="P28" s="52"/>
      <c r="Q28" s="52"/>
      <c r="R28" s="52"/>
      <c r="S28" s="52"/>
      <c r="T28" s="52"/>
      <c r="U28" s="52"/>
      <c r="V28" s="52"/>
      <c r="W28" s="52"/>
      <c r="X28" s="52"/>
      <c r="Y28" s="52"/>
      <c r="Z28" s="52"/>
      <c r="AA28" s="52"/>
      <c r="AB28" s="60"/>
      <c r="AC28" s="61"/>
      <c r="AD28" s="63"/>
      <c r="AE28" s="62"/>
      <c r="AF28" s="62"/>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row>
    <row r="29" spans="1:63" ht="12.75" customHeight="1" x14ac:dyDescent="0.2">
      <c r="A29" s="14"/>
      <c r="B29" s="14"/>
      <c r="C29" s="58"/>
      <c r="D29" s="59"/>
      <c r="E29" s="46" t="s">
        <v>95</v>
      </c>
      <c r="F29" s="330"/>
      <c r="G29" s="331"/>
      <c r="H29" s="331"/>
      <c r="I29" s="331"/>
      <c r="J29" s="331"/>
      <c r="K29" s="331"/>
      <c r="L29" s="331"/>
      <c r="M29" s="331"/>
      <c r="N29" s="331"/>
      <c r="O29" s="331"/>
      <c r="P29" s="332"/>
      <c r="Q29" s="16" t="s">
        <v>14</v>
      </c>
      <c r="R29" s="351">
        <v>0</v>
      </c>
      <c r="S29" s="352"/>
      <c r="T29" s="352"/>
      <c r="U29" s="352"/>
      <c r="V29" s="352"/>
      <c r="W29" s="352"/>
      <c r="X29" s="352"/>
      <c r="Y29" s="352"/>
      <c r="Z29" s="352"/>
      <c r="AA29" s="352"/>
      <c r="AB29" s="353"/>
      <c r="AC29" s="61"/>
      <c r="AD29" s="63"/>
      <c r="AE29" s="62"/>
      <c r="AF29" s="62"/>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row>
    <row r="30" spans="1:63" ht="6" customHeight="1" x14ac:dyDescent="0.2">
      <c r="A30" s="14"/>
      <c r="B30" s="14"/>
      <c r="C30" s="58"/>
      <c r="D30" s="59"/>
      <c r="E30" s="59"/>
      <c r="F30" s="52"/>
      <c r="G30" s="52"/>
      <c r="H30" s="52"/>
      <c r="I30" s="52"/>
      <c r="J30" s="52"/>
      <c r="K30" s="52"/>
      <c r="L30" s="52"/>
      <c r="M30" s="52"/>
      <c r="N30" s="52"/>
      <c r="O30" s="52"/>
      <c r="P30" s="52"/>
      <c r="Q30" s="52"/>
      <c r="R30" s="52"/>
      <c r="S30" s="52"/>
      <c r="T30" s="52"/>
      <c r="U30" s="52"/>
      <c r="V30" s="52"/>
      <c r="W30" s="52"/>
      <c r="X30" s="52"/>
      <c r="Y30" s="52"/>
      <c r="Z30" s="52"/>
      <c r="AA30" s="52"/>
      <c r="AB30" s="60"/>
      <c r="AC30" s="61"/>
      <c r="AD30" s="63"/>
      <c r="AE30" s="62"/>
      <c r="AF30" s="62"/>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row>
    <row r="31" spans="1:63" ht="13.5" customHeight="1" x14ac:dyDescent="0.2">
      <c r="A31" s="14"/>
      <c r="B31" s="14"/>
      <c r="C31" s="46"/>
      <c r="D31" s="64"/>
      <c r="E31" s="46" t="s">
        <v>13</v>
      </c>
      <c r="F31" s="303"/>
      <c r="G31" s="304"/>
      <c r="H31" s="52"/>
      <c r="I31" s="52"/>
      <c r="J31" s="65"/>
      <c r="K31" s="65"/>
      <c r="L31" s="46" t="s">
        <v>14</v>
      </c>
      <c r="M31" s="79"/>
      <c r="N31" s="65"/>
      <c r="O31" s="65"/>
      <c r="P31" s="80"/>
      <c r="Q31" s="80"/>
      <c r="R31" s="80"/>
      <c r="S31" s="80"/>
      <c r="T31" s="80"/>
      <c r="U31" s="80"/>
      <c r="V31" s="80"/>
      <c r="W31" s="80"/>
      <c r="X31" s="80"/>
      <c r="Y31" s="80"/>
      <c r="Z31" s="80"/>
      <c r="AA31" s="46" t="s">
        <v>14</v>
      </c>
      <c r="AB31" s="80">
        <v>0</v>
      </c>
      <c r="AC31" s="55"/>
      <c r="AD31" s="57"/>
      <c r="AE31" s="56"/>
      <c r="AF31" s="56"/>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row>
    <row r="32" spans="1:63" ht="6" customHeight="1" x14ac:dyDescent="0.2">
      <c r="A32" s="14"/>
      <c r="B32" s="14"/>
      <c r="C32" s="46"/>
      <c r="D32" s="64"/>
      <c r="E32" s="64"/>
      <c r="F32" s="65"/>
      <c r="G32" s="65"/>
      <c r="H32" s="65"/>
      <c r="I32" s="65"/>
      <c r="J32" s="65"/>
      <c r="K32" s="65"/>
      <c r="L32" s="65"/>
      <c r="M32" s="65"/>
      <c r="N32" s="65"/>
      <c r="O32" s="65"/>
      <c r="P32" s="65"/>
      <c r="Q32" s="65"/>
      <c r="R32" s="65"/>
      <c r="S32" s="65"/>
      <c r="T32" s="65"/>
      <c r="U32" s="65"/>
      <c r="V32" s="65"/>
      <c r="W32" s="65"/>
      <c r="X32" s="65"/>
      <c r="Y32" s="65"/>
      <c r="Z32" s="65"/>
      <c r="AA32" s="65"/>
      <c r="AB32" s="65"/>
      <c r="AC32" s="55"/>
      <c r="AD32" s="57"/>
      <c r="AE32" s="56"/>
      <c r="AF32" s="56"/>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row>
    <row r="33" spans="1:63" s="50" customFormat="1" ht="13.5" customHeight="1" x14ac:dyDescent="0.2">
      <c r="A33" s="45"/>
      <c r="B33" s="45"/>
      <c r="C33" s="14"/>
      <c r="D33" s="14"/>
      <c r="E33" s="46" t="s">
        <v>15</v>
      </c>
      <c r="F33" s="303"/>
      <c r="G33" s="304"/>
      <c r="H33" s="65"/>
      <c r="I33" s="65"/>
      <c r="J33" s="65"/>
      <c r="K33" s="46" t="s">
        <v>16</v>
      </c>
      <c r="L33" s="81"/>
      <c r="M33" s="45"/>
      <c r="N33" s="65"/>
      <c r="O33" s="65"/>
      <c r="P33" s="65"/>
      <c r="Q33" s="46" t="s">
        <v>17</v>
      </c>
      <c r="R33" s="359"/>
      <c r="S33" s="360"/>
      <c r="T33" s="360"/>
      <c r="U33" s="360"/>
      <c r="V33" s="360"/>
      <c r="W33" s="360"/>
      <c r="X33" s="360"/>
      <c r="Y33" s="360"/>
      <c r="Z33" s="360"/>
      <c r="AA33" s="360"/>
      <c r="AB33" s="361"/>
      <c r="AC33" s="47"/>
      <c r="AD33" s="49"/>
      <c r="AE33" s="48"/>
      <c r="AF33" s="48"/>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row>
    <row r="34" spans="1:63" ht="6" customHeight="1" x14ac:dyDescent="0.2">
      <c r="A34" s="14"/>
      <c r="B34" s="45"/>
      <c r="C34" s="14"/>
      <c r="D34" s="14"/>
      <c r="E34" s="14"/>
      <c r="F34" s="32"/>
      <c r="G34" s="32"/>
      <c r="H34" s="32"/>
      <c r="I34" s="32"/>
      <c r="J34" s="32"/>
      <c r="K34" s="32"/>
      <c r="L34" s="32"/>
      <c r="M34" s="32"/>
      <c r="N34" s="32"/>
      <c r="O34" s="32"/>
      <c r="P34" s="32"/>
      <c r="Q34" s="32"/>
      <c r="R34" s="32"/>
      <c r="S34" s="32"/>
      <c r="T34" s="32"/>
      <c r="U34" s="32"/>
      <c r="V34" s="32"/>
      <c r="W34" s="32"/>
      <c r="X34" s="32"/>
      <c r="Y34" s="32"/>
      <c r="Z34" s="32"/>
      <c r="AA34" s="32"/>
      <c r="AB34" s="32"/>
      <c r="AC34" s="32"/>
      <c r="AD34" s="40"/>
      <c r="AL34" s="40"/>
      <c r="AM34" s="40"/>
      <c r="AN34" s="40"/>
      <c r="AO34" s="40"/>
      <c r="AP34" s="40"/>
      <c r="AQ34" s="40"/>
    </row>
    <row r="35" spans="1:63" ht="12.75" x14ac:dyDescent="0.2">
      <c r="A35" s="14"/>
      <c r="B35" s="45"/>
      <c r="C35" s="14"/>
      <c r="D35" s="14"/>
      <c r="E35" s="69" t="s">
        <v>18</v>
      </c>
      <c r="F35" s="82"/>
      <c r="G35" s="330"/>
      <c r="H35" s="331"/>
      <c r="I35" s="331"/>
      <c r="J35" s="331"/>
      <c r="K35" s="331"/>
      <c r="L35" s="331"/>
      <c r="M35" s="331"/>
      <c r="N35" s="332"/>
      <c r="O35" s="51"/>
      <c r="P35" s="51"/>
      <c r="Q35" s="66"/>
      <c r="R35" s="356"/>
      <c r="S35" s="356"/>
      <c r="T35" s="356"/>
      <c r="U35" s="356"/>
      <c r="V35" s="356"/>
      <c r="W35" s="356"/>
      <c r="X35" s="356"/>
      <c r="Y35" s="356"/>
      <c r="Z35" s="356"/>
      <c r="AA35" s="356"/>
      <c r="AB35" s="356"/>
      <c r="AC35" s="32"/>
      <c r="AD35" s="40"/>
      <c r="AL35" s="40"/>
      <c r="AM35" s="40"/>
      <c r="AN35" s="83"/>
      <c r="AO35" s="40"/>
      <c r="AP35" s="40"/>
      <c r="AQ35" s="40"/>
    </row>
    <row r="36" spans="1:63" ht="6" customHeight="1" x14ac:dyDescent="0.2">
      <c r="A36" s="14"/>
      <c r="B36" s="45"/>
      <c r="C36" s="14"/>
      <c r="D36" s="14"/>
      <c r="E36" s="14"/>
      <c r="F36" s="14"/>
      <c r="G36" s="14"/>
      <c r="H36" s="14"/>
      <c r="I36" s="14"/>
      <c r="J36" s="14"/>
      <c r="K36" s="14"/>
      <c r="L36" s="32"/>
      <c r="M36" s="32"/>
      <c r="N36" s="32"/>
      <c r="O36" s="32"/>
      <c r="P36" s="32"/>
      <c r="Q36" s="32"/>
      <c r="R36" s="32"/>
      <c r="S36" s="32"/>
      <c r="T36" s="32"/>
      <c r="U36" s="32"/>
      <c r="V36" s="32"/>
      <c r="W36" s="32"/>
      <c r="X36" s="32"/>
      <c r="Y36" s="32"/>
      <c r="Z36" s="32"/>
      <c r="AA36" s="32"/>
      <c r="AB36" s="32"/>
      <c r="AC36" s="32"/>
      <c r="AD36" s="40"/>
      <c r="AL36" s="40"/>
      <c r="AM36" s="40"/>
      <c r="AN36" s="40"/>
      <c r="AO36" s="40"/>
      <c r="AP36" s="40"/>
      <c r="AQ36" s="40"/>
    </row>
    <row r="37" spans="1:63" ht="12.75" customHeight="1" x14ac:dyDescent="0.2">
      <c r="A37" s="14"/>
      <c r="B37" s="45"/>
      <c r="C37" s="14"/>
      <c r="D37" s="14"/>
      <c r="E37" s="46" t="s">
        <v>19</v>
      </c>
      <c r="F37" s="14"/>
      <c r="G37" s="14"/>
      <c r="H37" s="46" t="s">
        <v>20</v>
      </c>
      <c r="I37" s="84"/>
      <c r="K37" s="14"/>
      <c r="L37" s="32"/>
      <c r="M37" s="69" t="s">
        <v>115</v>
      </c>
      <c r="N37" s="84"/>
      <c r="Q37" s="69" t="s">
        <v>21</v>
      </c>
      <c r="R37" s="84"/>
      <c r="S37" s="32"/>
      <c r="V37" s="46" t="s">
        <v>22</v>
      </c>
      <c r="W37" s="84">
        <v>0</v>
      </c>
      <c r="X37" s="32"/>
      <c r="Y37" s="32"/>
      <c r="Z37" s="32"/>
      <c r="AA37" s="46" t="s">
        <v>23</v>
      </c>
      <c r="AB37" s="84"/>
      <c r="AC37" s="32"/>
      <c r="AD37" s="40"/>
      <c r="AL37" s="40"/>
      <c r="AM37" s="40"/>
      <c r="AN37" s="85"/>
      <c r="AO37" s="40"/>
      <c r="AP37" s="40"/>
      <c r="AQ37" s="40"/>
    </row>
    <row r="38" spans="1:63" ht="6" customHeight="1" x14ac:dyDescent="0.2">
      <c r="A38" s="14"/>
      <c r="B38" s="45"/>
      <c r="C38" s="14"/>
      <c r="D38" s="14"/>
      <c r="E38" s="14"/>
      <c r="F38" s="14"/>
      <c r="G38" s="14"/>
      <c r="H38" s="14"/>
      <c r="I38" s="14"/>
      <c r="J38" s="14"/>
      <c r="K38" s="14"/>
      <c r="L38" s="32"/>
      <c r="M38" s="32"/>
      <c r="N38" s="32"/>
      <c r="O38" s="32"/>
      <c r="P38" s="32"/>
      <c r="Q38" s="32"/>
      <c r="R38" s="32"/>
      <c r="S38" s="32"/>
      <c r="T38" s="32"/>
      <c r="U38" s="32"/>
      <c r="V38" s="32"/>
      <c r="W38" s="32"/>
      <c r="X38" s="32"/>
      <c r="Y38" s="32"/>
      <c r="Z38" s="32"/>
      <c r="AA38" s="32"/>
      <c r="AB38" s="32"/>
      <c r="AC38" s="32"/>
      <c r="AD38" s="40"/>
      <c r="AL38" s="40"/>
      <c r="AM38" s="40"/>
      <c r="AN38" s="40"/>
      <c r="AO38" s="40"/>
      <c r="AP38" s="40"/>
      <c r="AQ38" s="40"/>
    </row>
    <row r="39" spans="1:63" ht="12.75" hidden="1" customHeight="1" x14ac:dyDescent="0.2">
      <c r="A39" s="14"/>
      <c r="B39" s="45"/>
      <c r="C39" s="14"/>
      <c r="D39" s="14"/>
      <c r="E39" s="14"/>
      <c r="F39" s="14"/>
      <c r="G39" s="14"/>
      <c r="H39" s="14"/>
      <c r="K39" s="46" t="s">
        <v>94</v>
      </c>
      <c r="L39" s="357">
        <v>1</v>
      </c>
      <c r="M39" s="358"/>
      <c r="N39" s="32"/>
      <c r="Q39" s="32"/>
      <c r="R39" s="32"/>
      <c r="S39" s="32"/>
      <c r="T39" s="32"/>
      <c r="U39" s="32"/>
      <c r="V39" s="32"/>
      <c r="W39" s="32"/>
      <c r="X39" s="32"/>
      <c r="Y39" s="32"/>
      <c r="Z39" s="32"/>
      <c r="AA39" s="32"/>
      <c r="AB39" s="32"/>
      <c r="AC39" s="32"/>
      <c r="AD39" s="40"/>
      <c r="AL39" s="40"/>
      <c r="AM39" s="40"/>
      <c r="AN39" s="40"/>
      <c r="AO39" s="40"/>
      <c r="AP39" s="40"/>
      <c r="AQ39" s="40"/>
    </row>
    <row r="40" spans="1:63" ht="6" customHeight="1" x14ac:dyDescent="0.2">
      <c r="A40" s="14"/>
      <c r="B40" s="45"/>
      <c r="C40" s="14"/>
      <c r="D40" s="14"/>
      <c r="E40" s="14"/>
      <c r="F40" s="14"/>
      <c r="G40" s="14"/>
      <c r="H40" s="14"/>
      <c r="I40" s="14"/>
      <c r="J40" s="14"/>
      <c r="K40" s="14"/>
      <c r="L40" s="32"/>
      <c r="M40" s="32"/>
      <c r="N40" s="32"/>
      <c r="O40" s="32"/>
      <c r="P40" s="32"/>
      <c r="Q40" s="32"/>
      <c r="R40" s="32"/>
      <c r="S40" s="32"/>
      <c r="T40" s="32"/>
      <c r="U40" s="32"/>
      <c r="V40" s="32"/>
      <c r="W40" s="32"/>
      <c r="X40" s="32"/>
      <c r="Y40" s="32"/>
      <c r="Z40" s="32"/>
      <c r="AA40" s="32"/>
      <c r="AB40" s="32"/>
      <c r="AC40" s="32"/>
      <c r="AD40" s="40"/>
      <c r="AL40" s="40"/>
      <c r="AM40" s="40"/>
      <c r="AN40" s="40"/>
      <c r="AO40" s="40"/>
      <c r="AP40" s="40"/>
      <c r="AQ40" s="40"/>
    </row>
    <row r="41" spans="1:63" ht="12.75" customHeight="1" x14ac:dyDescent="0.2">
      <c r="A41" s="14"/>
      <c r="B41" s="45"/>
      <c r="C41" s="14"/>
      <c r="D41" s="14"/>
      <c r="E41" s="14"/>
      <c r="F41" s="46" t="s">
        <v>24</v>
      </c>
      <c r="G41" s="293"/>
      <c r="H41" s="294"/>
      <c r="I41" s="294"/>
      <c r="J41" s="294"/>
      <c r="K41" s="294"/>
      <c r="L41" s="294"/>
      <c r="M41" s="294"/>
      <c r="N41" s="294"/>
      <c r="O41" s="294"/>
      <c r="P41" s="294"/>
      <c r="Q41" s="68"/>
      <c r="R41" s="86"/>
      <c r="S41" s="32"/>
      <c r="T41" s="32"/>
      <c r="U41" s="46" t="s">
        <v>10</v>
      </c>
      <c r="V41" s="330"/>
      <c r="W41" s="331"/>
      <c r="X41" s="331"/>
      <c r="Y41" s="331"/>
      <c r="Z41" s="331"/>
      <c r="AA41" s="331"/>
      <c r="AB41" s="332"/>
      <c r="AC41" s="32"/>
      <c r="AD41" s="40"/>
      <c r="AE41" s="365" t="s">
        <v>93</v>
      </c>
      <c r="AF41" s="366"/>
      <c r="AG41" s="366"/>
      <c r="AH41" s="313"/>
      <c r="AL41" s="40"/>
      <c r="AM41" s="40"/>
      <c r="AN41" s="40"/>
      <c r="AO41" s="40"/>
      <c r="AP41" s="40"/>
      <c r="AQ41" s="40"/>
    </row>
    <row r="42" spans="1:63" ht="6" customHeight="1" x14ac:dyDescent="0.2">
      <c r="A42" s="14"/>
      <c r="B42" s="45"/>
      <c r="C42" s="14"/>
      <c r="D42" s="14"/>
      <c r="E42" s="14"/>
      <c r="F42" s="14"/>
      <c r="G42" s="14"/>
      <c r="H42" s="14"/>
      <c r="I42" s="14"/>
      <c r="J42" s="14"/>
      <c r="K42" s="14"/>
      <c r="L42" s="32"/>
      <c r="M42" s="32"/>
      <c r="N42" s="32"/>
      <c r="O42" s="32"/>
      <c r="P42" s="32"/>
      <c r="Q42" s="32"/>
      <c r="R42" s="32"/>
      <c r="S42" s="32"/>
      <c r="T42" s="32"/>
      <c r="U42" s="32"/>
      <c r="V42" s="32"/>
      <c r="W42" s="32"/>
      <c r="X42" s="32"/>
      <c r="Y42" s="32"/>
      <c r="Z42" s="32"/>
      <c r="AA42" s="32"/>
      <c r="AB42" s="32"/>
      <c r="AC42" s="32"/>
      <c r="AD42" s="40"/>
      <c r="AE42" s="366"/>
      <c r="AF42" s="366"/>
      <c r="AG42" s="366"/>
      <c r="AH42" s="313"/>
      <c r="AL42" s="40"/>
      <c r="AM42" s="40"/>
      <c r="AN42" s="40"/>
      <c r="AO42" s="40"/>
      <c r="AP42" s="40"/>
      <c r="AQ42" s="40"/>
    </row>
    <row r="43" spans="1:63" ht="12.75" x14ac:dyDescent="0.2">
      <c r="A43" s="14"/>
      <c r="B43" s="45"/>
      <c r="C43" s="14"/>
      <c r="D43" s="14"/>
      <c r="E43" s="14"/>
      <c r="F43" s="46" t="s">
        <v>25</v>
      </c>
      <c r="G43" s="300"/>
      <c r="H43" s="301"/>
      <c r="I43" s="301"/>
      <c r="J43" s="302"/>
      <c r="K43" s="14"/>
      <c r="L43" s="32"/>
      <c r="M43" s="32"/>
      <c r="N43" s="32"/>
      <c r="O43" s="32"/>
      <c r="P43" s="46" t="s">
        <v>26</v>
      </c>
      <c r="Q43" s="300"/>
      <c r="R43" s="301"/>
      <c r="S43" s="301"/>
      <c r="T43" s="302"/>
      <c r="U43" s="32"/>
      <c r="V43" s="32"/>
      <c r="W43" s="32"/>
      <c r="X43" s="32"/>
      <c r="Y43" s="32"/>
      <c r="Z43" s="87"/>
      <c r="AA43" s="46" t="s">
        <v>27</v>
      </c>
      <c r="AB43" s="84"/>
      <c r="AC43" s="32"/>
      <c r="AD43" s="40"/>
      <c r="AE43" s="366"/>
      <c r="AF43" s="366"/>
      <c r="AG43" s="366"/>
      <c r="AH43" s="313"/>
      <c r="AL43" s="40"/>
      <c r="AM43" s="40"/>
      <c r="AN43" s="40"/>
      <c r="AO43" s="40"/>
      <c r="AP43" s="40"/>
      <c r="AQ43" s="40"/>
    </row>
    <row r="44" spans="1:63" ht="12.75" hidden="1" customHeight="1" x14ac:dyDescent="0.2">
      <c r="A44" s="12"/>
      <c r="B44" s="87"/>
      <c r="C44" s="87"/>
      <c r="D44" s="87"/>
      <c r="E44" s="87"/>
      <c r="F44" s="87"/>
      <c r="G44" s="46" t="s">
        <v>28</v>
      </c>
      <c r="H44" s="87"/>
      <c r="I44" s="87"/>
      <c r="J44" s="46" t="s">
        <v>29</v>
      </c>
      <c r="K44" s="362">
        <v>300</v>
      </c>
      <c r="L44" s="363"/>
      <c r="M44" s="87"/>
      <c r="N44" s="87"/>
      <c r="O44" s="46" t="s">
        <v>30</v>
      </c>
      <c r="P44" s="362">
        <v>0</v>
      </c>
      <c r="Q44" s="363"/>
      <c r="S44" s="87"/>
      <c r="T44" s="87"/>
      <c r="U44" s="46" t="s">
        <v>31</v>
      </c>
      <c r="V44" s="364">
        <v>0</v>
      </c>
      <c r="W44" s="363"/>
      <c r="X44" s="87"/>
      <c r="Y44" s="87"/>
      <c r="Z44" s="46" t="s">
        <v>32</v>
      </c>
      <c r="AA44" s="357" t="e">
        <v>#DIV/0!</v>
      </c>
      <c r="AB44" s="358"/>
      <c r="AC44" s="32"/>
      <c r="AD44" s="40"/>
    </row>
    <row r="45" spans="1:63" ht="6.75" customHeight="1" x14ac:dyDescent="0.2">
      <c r="A45" s="12"/>
      <c r="B45" s="87"/>
      <c r="C45" s="87"/>
      <c r="D45" s="87"/>
      <c r="E45" s="87"/>
      <c r="F45" s="87"/>
      <c r="G45" s="87"/>
      <c r="H45" s="87"/>
      <c r="I45" s="87"/>
      <c r="J45" s="87"/>
      <c r="K45" s="87"/>
      <c r="L45" s="87"/>
      <c r="M45" s="87"/>
      <c r="N45" s="87"/>
      <c r="O45" s="87"/>
      <c r="P45" s="87"/>
      <c r="Q45" s="87"/>
      <c r="R45" s="87"/>
      <c r="S45" s="87"/>
      <c r="T45" s="87"/>
      <c r="U45" s="87"/>
      <c r="V45" s="87"/>
      <c r="W45" s="87"/>
      <c r="X45" s="87"/>
      <c r="Y45" s="87"/>
      <c r="Z45" s="87"/>
      <c r="AA45" s="87"/>
      <c r="AB45" s="32"/>
      <c r="AC45" s="32"/>
      <c r="AD45" s="40"/>
    </row>
    <row r="46" spans="1:63" ht="6" customHeight="1" x14ac:dyDescent="0.2">
      <c r="A46" s="87"/>
      <c r="B46" s="87"/>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32"/>
      <c r="AD46" s="40"/>
      <c r="AE46" s="88" t="s">
        <v>139</v>
      </c>
      <c r="AG46" s="33">
        <v>2014</v>
      </c>
    </row>
    <row r="47" spans="1:63" ht="19.5" customHeight="1" x14ac:dyDescent="0.2">
      <c r="A47" s="43" t="s">
        <v>116</v>
      </c>
      <c r="B47" s="87"/>
      <c r="C47" s="87"/>
      <c r="D47" s="87"/>
      <c r="E47" s="87"/>
      <c r="F47" s="87"/>
      <c r="G47" s="87"/>
      <c r="H47" s="87"/>
      <c r="I47" s="87"/>
      <c r="J47" s="87"/>
      <c r="K47" s="87"/>
      <c r="L47" s="87"/>
      <c r="M47" s="87"/>
      <c r="N47" s="87"/>
      <c r="O47" s="87"/>
      <c r="P47" s="87"/>
      <c r="Q47" s="46"/>
      <c r="R47" s="87"/>
      <c r="S47" s="87"/>
      <c r="T47" s="87"/>
      <c r="U47" s="32"/>
      <c r="V47" s="32"/>
      <c r="Y47" s="32"/>
      <c r="Z47" s="46"/>
      <c r="AA47" s="46"/>
      <c r="AB47" s="87"/>
      <c r="AC47" s="32"/>
      <c r="AD47" s="40"/>
      <c r="AE47" s="88"/>
    </row>
    <row r="48" spans="1:63" ht="12.75" customHeight="1" x14ac:dyDescent="0.2">
      <c r="A48" s="12"/>
      <c r="B48" s="44"/>
      <c r="C48" s="87"/>
      <c r="D48" s="87"/>
      <c r="E48" s="87"/>
      <c r="F48" s="87"/>
      <c r="G48" s="87"/>
      <c r="H48" s="87"/>
      <c r="I48" s="46" t="s">
        <v>33</v>
      </c>
      <c r="J48" s="87"/>
      <c r="K48" s="87"/>
      <c r="L48" s="87"/>
      <c r="M48" s="87"/>
      <c r="N48" s="87"/>
      <c r="O48" s="87"/>
      <c r="P48" s="87"/>
      <c r="Q48" s="87"/>
      <c r="R48" s="87"/>
      <c r="S48" s="87"/>
      <c r="T48" s="87"/>
      <c r="U48" s="87"/>
      <c r="V48" s="87"/>
      <c r="W48" s="87"/>
      <c r="X48" s="87"/>
      <c r="Y48" s="87"/>
      <c r="Z48" s="87"/>
      <c r="AA48" s="87"/>
      <c r="AB48" s="46" t="s">
        <v>34</v>
      </c>
      <c r="AC48" s="32"/>
      <c r="AD48" s="40"/>
      <c r="AE48" s="89" t="s">
        <v>90</v>
      </c>
      <c r="AF48" s="89">
        <f>SUM(G52)</f>
        <v>0</v>
      </c>
      <c r="AG48" s="90"/>
      <c r="AV48" s="33"/>
      <c r="AW48" s="33"/>
      <c r="AX48" s="33"/>
      <c r="AY48" s="33"/>
    </row>
    <row r="49" spans="1:51" ht="12.75" customHeight="1" x14ac:dyDescent="0.2">
      <c r="A49" s="12"/>
      <c r="B49" s="87"/>
      <c r="C49" s="87"/>
      <c r="D49" s="87"/>
      <c r="E49" s="87"/>
      <c r="F49" s="14"/>
      <c r="G49" s="14"/>
      <c r="AC49" s="32"/>
      <c r="AD49" s="40"/>
      <c r="AE49" s="89" t="s">
        <v>89</v>
      </c>
      <c r="AF49" s="89">
        <f>SUM(G54)</f>
        <v>0</v>
      </c>
      <c r="AG49" s="90"/>
      <c r="AV49" s="33"/>
      <c r="AW49" s="33"/>
      <c r="AX49" s="33"/>
      <c r="AY49" s="33"/>
    </row>
    <row r="50" spans="1:51" ht="12.75" customHeight="1" x14ac:dyDescent="0.2">
      <c r="A50" s="12"/>
      <c r="B50" s="87"/>
      <c r="C50" s="87"/>
      <c r="D50" s="87"/>
      <c r="E50" s="87"/>
      <c r="F50" s="91" t="s">
        <v>88</v>
      </c>
      <c r="G50" s="84"/>
      <c r="I50" s="14"/>
      <c r="Q50" s="32"/>
      <c r="V50" s="32"/>
      <c r="W50" s="32"/>
      <c r="X50" s="32"/>
      <c r="AA50" s="91" t="str">
        <f>AE56</f>
        <v>JI</v>
      </c>
      <c r="AB50" s="84"/>
      <c r="AC50" s="32"/>
      <c r="AD50" s="40"/>
      <c r="AE50" s="89" t="s">
        <v>87</v>
      </c>
      <c r="AF50" s="89">
        <f>SUM(G56)</f>
        <v>0</v>
      </c>
      <c r="AG50" s="90"/>
      <c r="AV50" s="33"/>
      <c r="AW50" s="33"/>
      <c r="AX50" s="33"/>
      <c r="AY50" s="33"/>
    </row>
    <row r="51" spans="1:51" ht="9.75" customHeight="1" x14ac:dyDescent="0.2">
      <c r="A51" s="12"/>
      <c r="B51" s="87"/>
      <c r="C51" s="87"/>
      <c r="D51" s="87"/>
      <c r="E51" s="87"/>
      <c r="F51" s="92"/>
      <c r="G51" s="87"/>
      <c r="H51" s="87"/>
      <c r="I51" s="87"/>
      <c r="L51" s="87"/>
      <c r="M51" s="87"/>
      <c r="N51" s="87"/>
      <c r="Q51" s="87"/>
      <c r="R51" s="87"/>
      <c r="S51" s="87"/>
      <c r="T51" s="87"/>
      <c r="U51" s="87"/>
      <c r="V51" s="87"/>
      <c r="W51" s="87"/>
      <c r="X51" s="87"/>
      <c r="Y51" s="87"/>
      <c r="Z51" s="87"/>
      <c r="AA51" s="92"/>
      <c r="AB51" s="87"/>
      <c r="AC51" s="32"/>
      <c r="AD51" s="40"/>
      <c r="AE51" s="89" t="s">
        <v>147</v>
      </c>
      <c r="AF51" s="89">
        <f>SUM(G58)</f>
        <v>0</v>
      </c>
      <c r="AG51" s="90"/>
      <c r="AV51" s="33"/>
      <c r="AW51" s="33"/>
      <c r="AX51" s="33"/>
      <c r="AY51" s="33"/>
    </row>
    <row r="52" spans="1:51" ht="12.75" customHeight="1" x14ac:dyDescent="0.2">
      <c r="A52" s="12"/>
      <c r="B52" s="87"/>
      <c r="C52" s="87"/>
      <c r="D52" s="87"/>
      <c r="E52" s="87"/>
      <c r="F52" s="93" t="s">
        <v>86</v>
      </c>
      <c r="G52" s="84"/>
      <c r="H52" s="87"/>
      <c r="I52" s="87"/>
      <c r="L52" s="87"/>
      <c r="M52" s="87"/>
      <c r="N52" s="87"/>
      <c r="Q52" s="87"/>
      <c r="R52" s="87"/>
      <c r="S52" s="87"/>
      <c r="T52" s="87"/>
      <c r="U52" s="87"/>
      <c r="V52" s="87"/>
      <c r="W52" s="87"/>
      <c r="X52" s="87"/>
      <c r="Y52" s="87"/>
      <c r="Z52" s="87"/>
      <c r="AA52" s="93" t="str">
        <f>AE57</f>
        <v>EB1</v>
      </c>
      <c r="AB52" s="84"/>
      <c r="AC52" s="32"/>
      <c r="AD52" s="40"/>
      <c r="AE52" s="89"/>
      <c r="AF52" s="89">
        <v>0</v>
      </c>
      <c r="AG52" s="90"/>
      <c r="AV52" s="33"/>
      <c r="AW52" s="33"/>
      <c r="AX52" s="33"/>
      <c r="AY52" s="33"/>
    </row>
    <row r="53" spans="1:51" ht="9.75" customHeight="1" x14ac:dyDescent="0.2">
      <c r="A53" s="12"/>
      <c r="B53" s="87"/>
      <c r="C53" s="87"/>
      <c r="D53" s="87"/>
      <c r="E53" s="87"/>
      <c r="F53" s="92"/>
      <c r="G53" s="87"/>
      <c r="H53" s="87"/>
      <c r="I53" s="87"/>
      <c r="J53" s="87"/>
      <c r="K53" s="87"/>
      <c r="L53" s="87"/>
      <c r="M53" s="87"/>
      <c r="N53" s="87"/>
      <c r="O53" s="87"/>
      <c r="P53" s="87"/>
      <c r="Q53" s="87"/>
      <c r="R53" s="87"/>
      <c r="S53" s="87"/>
      <c r="T53" s="87"/>
      <c r="U53" s="87"/>
      <c r="V53" s="87"/>
      <c r="W53" s="87"/>
      <c r="X53" s="87"/>
      <c r="Y53" s="87"/>
      <c r="Z53" s="87"/>
      <c r="AA53" s="92"/>
      <c r="AB53" s="87"/>
      <c r="AC53" s="32"/>
      <c r="AD53" s="40"/>
      <c r="AE53" s="89" t="s">
        <v>85</v>
      </c>
      <c r="AF53" s="89">
        <f>SUM(G50)</f>
        <v>0</v>
      </c>
      <c r="AG53" s="90"/>
      <c r="AV53" s="33"/>
      <c r="AW53" s="33"/>
      <c r="AX53" s="33"/>
      <c r="AY53" s="33"/>
    </row>
    <row r="54" spans="1:51" ht="12.75" customHeight="1" x14ac:dyDescent="0.2">
      <c r="A54" s="12"/>
      <c r="B54" s="87"/>
      <c r="C54" s="87"/>
      <c r="D54" s="87"/>
      <c r="E54" s="87"/>
      <c r="F54" s="91" t="s">
        <v>84</v>
      </c>
      <c r="G54" s="84"/>
      <c r="H54" s="87"/>
      <c r="I54" s="87"/>
      <c r="J54" s="87"/>
      <c r="K54" s="87"/>
      <c r="L54" s="87"/>
      <c r="M54" s="87"/>
      <c r="N54" s="87"/>
      <c r="O54" s="87"/>
      <c r="P54" s="87"/>
      <c r="Q54" s="87"/>
      <c r="R54" s="87"/>
      <c r="S54" s="87"/>
      <c r="T54" s="87"/>
      <c r="U54" s="87"/>
      <c r="V54" s="87"/>
      <c r="W54" s="87"/>
      <c r="X54" s="87"/>
      <c r="Y54" s="87"/>
      <c r="Z54" s="87"/>
      <c r="AA54" s="93" t="str">
        <f>AE58</f>
        <v>EB1/JI</v>
      </c>
      <c r="AB54" s="84">
        <v>0</v>
      </c>
      <c r="AC54" s="32"/>
      <c r="AD54" s="40"/>
      <c r="AE54" s="89" t="s">
        <v>77</v>
      </c>
      <c r="AF54" s="89">
        <f>SUM(AF48:AF53)</f>
        <v>0</v>
      </c>
      <c r="AG54" s="34"/>
      <c r="AV54" s="33"/>
      <c r="AW54" s="33"/>
      <c r="AX54" s="33"/>
      <c r="AY54" s="33"/>
    </row>
    <row r="55" spans="1:51" ht="9.75" customHeight="1" x14ac:dyDescent="0.2">
      <c r="A55" s="12"/>
      <c r="B55" s="87"/>
      <c r="C55" s="87"/>
      <c r="D55" s="87"/>
      <c r="E55" s="87"/>
      <c r="F55" s="92"/>
      <c r="G55" s="87"/>
      <c r="H55" s="87"/>
      <c r="I55" s="87"/>
      <c r="J55" s="87"/>
      <c r="K55" s="87"/>
      <c r="L55" s="87"/>
      <c r="M55" s="87"/>
      <c r="N55" s="87"/>
      <c r="O55" s="87"/>
      <c r="P55" s="87"/>
      <c r="Q55" s="87"/>
      <c r="R55" s="87"/>
      <c r="S55" s="87"/>
      <c r="T55" s="87"/>
      <c r="U55" s="87"/>
      <c r="V55" s="87"/>
      <c r="W55" s="87"/>
      <c r="X55" s="87"/>
      <c r="Y55" s="87"/>
      <c r="Z55" s="87"/>
      <c r="AA55" s="92"/>
      <c r="AB55" s="87"/>
      <c r="AC55" s="32"/>
      <c r="AD55" s="40"/>
      <c r="AE55" s="89"/>
      <c r="AF55" s="89"/>
      <c r="AV55" s="33"/>
      <c r="AW55" s="33"/>
      <c r="AX55" s="33"/>
      <c r="AY55" s="33"/>
    </row>
    <row r="56" spans="1:51" ht="12.75" customHeight="1" x14ac:dyDescent="0.2">
      <c r="A56" s="12"/>
      <c r="B56" s="87"/>
      <c r="C56" s="87"/>
      <c r="D56" s="87"/>
      <c r="E56" s="87"/>
      <c r="F56" s="91" t="s">
        <v>83</v>
      </c>
      <c r="G56" s="84"/>
      <c r="H56" s="87"/>
      <c r="I56" s="87"/>
      <c r="J56" s="87"/>
      <c r="K56" s="87"/>
      <c r="L56" s="87"/>
      <c r="M56" s="87"/>
      <c r="N56" s="87"/>
      <c r="O56" s="87"/>
      <c r="P56" s="87"/>
      <c r="Q56" s="87"/>
      <c r="R56" s="87"/>
      <c r="S56" s="87"/>
      <c r="T56" s="87"/>
      <c r="U56" s="87"/>
      <c r="V56" s="87"/>
      <c r="W56" s="87"/>
      <c r="X56" s="87"/>
      <c r="Y56" s="87"/>
      <c r="Z56" s="87"/>
      <c r="AA56" s="91" t="str">
        <f>AE59</f>
        <v>EBI</v>
      </c>
      <c r="AB56" s="84">
        <v>0</v>
      </c>
      <c r="AC56" s="32"/>
      <c r="AD56" s="40"/>
      <c r="AE56" s="89" t="s">
        <v>82</v>
      </c>
      <c r="AF56" s="89">
        <f>SUM(AB50)</f>
        <v>0</v>
      </c>
      <c r="AG56" s="90"/>
      <c r="AV56" s="33"/>
      <c r="AW56" s="33"/>
      <c r="AX56" s="33"/>
      <c r="AY56" s="33"/>
    </row>
    <row r="57" spans="1:51" ht="9.75" customHeight="1" x14ac:dyDescent="0.2">
      <c r="A57" s="12"/>
      <c r="B57" s="87"/>
      <c r="C57" s="87"/>
      <c r="D57" s="87"/>
      <c r="E57" s="87"/>
      <c r="F57" s="92"/>
      <c r="G57" s="87"/>
      <c r="H57" s="87"/>
      <c r="I57" s="87"/>
      <c r="J57" s="87"/>
      <c r="K57" s="87"/>
      <c r="L57" s="87"/>
      <c r="M57" s="87"/>
      <c r="N57" s="87"/>
      <c r="O57" s="87"/>
      <c r="P57" s="87"/>
      <c r="Q57" s="87"/>
      <c r="R57" s="87"/>
      <c r="S57" s="87"/>
      <c r="T57" s="87"/>
      <c r="U57" s="87"/>
      <c r="V57" s="87"/>
      <c r="W57" s="87"/>
      <c r="X57" s="87"/>
      <c r="Y57" s="87"/>
      <c r="Z57" s="87"/>
      <c r="AA57" s="92"/>
      <c r="AB57" s="87"/>
      <c r="AC57" s="32"/>
      <c r="AD57" s="40"/>
      <c r="AE57" s="89" t="s">
        <v>81</v>
      </c>
      <c r="AF57" s="89">
        <f>SUM(AB52)</f>
        <v>0</v>
      </c>
      <c r="AG57" s="90"/>
      <c r="AV57" s="33"/>
      <c r="AW57" s="33"/>
      <c r="AX57" s="33"/>
      <c r="AY57" s="33"/>
    </row>
    <row r="58" spans="1:51" ht="12.75" customHeight="1" x14ac:dyDescent="0.2">
      <c r="A58" s="12"/>
      <c r="B58" s="87"/>
      <c r="C58" s="87"/>
      <c r="D58" s="87"/>
      <c r="E58" s="87"/>
      <c r="F58" s="91" t="s">
        <v>146</v>
      </c>
      <c r="G58" s="84"/>
      <c r="H58" s="87"/>
      <c r="I58" s="87"/>
      <c r="J58" s="87"/>
      <c r="K58" s="87"/>
      <c r="L58" s="87"/>
      <c r="M58" s="87"/>
      <c r="N58" s="87"/>
      <c r="O58" s="87"/>
      <c r="P58" s="87"/>
      <c r="Q58" s="87"/>
      <c r="R58" s="87"/>
      <c r="S58" s="87"/>
      <c r="T58" s="87"/>
      <c r="U58" s="87"/>
      <c r="V58" s="87"/>
      <c r="W58" s="87"/>
      <c r="X58" s="87"/>
      <c r="Y58" s="87"/>
      <c r="Z58" s="87"/>
      <c r="AA58" s="91" t="str">
        <f>AE60</f>
        <v>EB2,3</v>
      </c>
      <c r="AB58" s="84">
        <v>0</v>
      </c>
      <c r="AC58" s="32"/>
      <c r="AD58" s="40"/>
      <c r="AE58" s="89" t="s">
        <v>80</v>
      </c>
      <c r="AF58" s="89">
        <f>SUM(AB54)</f>
        <v>0</v>
      </c>
      <c r="AG58" s="90"/>
      <c r="AV58" s="33"/>
      <c r="AW58" s="33"/>
      <c r="AX58" s="33"/>
      <c r="AY58" s="33"/>
    </row>
    <row r="59" spans="1:51" ht="9.75" customHeight="1" x14ac:dyDescent="0.2">
      <c r="A59" s="12"/>
      <c r="B59" s="87"/>
      <c r="C59" s="87"/>
      <c r="D59" s="87"/>
      <c r="E59" s="87"/>
      <c r="F59" s="92"/>
      <c r="G59" s="87"/>
      <c r="H59" s="87"/>
      <c r="I59" s="87"/>
      <c r="J59" s="87"/>
      <c r="K59" s="87"/>
      <c r="L59" s="87"/>
      <c r="M59" s="87"/>
      <c r="N59" s="87"/>
      <c r="O59" s="87"/>
      <c r="P59" s="87"/>
      <c r="Q59" s="87"/>
      <c r="R59" s="87"/>
      <c r="S59" s="87"/>
      <c r="T59" s="87"/>
      <c r="U59" s="87"/>
      <c r="V59" s="87"/>
      <c r="W59" s="87"/>
      <c r="X59" s="87"/>
      <c r="Y59" s="87"/>
      <c r="Z59" s="87"/>
      <c r="AA59" s="92"/>
      <c r="AB59" s="32"/>
      <c r="AC59" s="32"/>
      <c r="AD59" s="40"/>
      <c r="AE59" s="89" t="s">
        <v>79</v>
      </c>
      <c r="AF59" s="89">
        <f>SUM(AB56)</f>
        <v>0</v>
      </c>
      <c r="AG59" s="90"/>
      <c r="AV59" s="33"/>
      <c r="AW59" s="33"/>
      <c r="AX59" s="33"/>
      <c r="AY59" s="33"/>
    </row>
    <row r="60" spans="1:51" ht="12.75" customHeight="1" x14ac:dyDescent="0.2">
      <c r="A60" s="12"/>
      <c r="B60" s="87"/>
      <c r="C60" s="87"/>
      <c r="D60" s="87"/>
      <c r="E60" s="87"/>
      <c r="F60" s="91"/>
      <c r="G60" s="87"/>
      <c r="H60" s="87"/>
      <c r="I60" s="87"/>
      <c r="J60" s="87"/>
      <c r="K60" s="87"/>
      <c r="L60" s="87"/>
      <c r="M60" s="87"/>
      <c r="N60" s="87"/>
      <c r="O60" s="87"/>
      <c r="P60" s="87"/>
      <c r="Q60" s="87"/>
      <c r="R60" s="87"/>
      <c r="S60" s="87"/>
      <c r="T60" s="87"/>
      <c r="U60" s="87"/>
      <c r="V60" s="87"/>
      <c r="W60" s="87"/>
      <c r="X60" s="87"/>
      <c r="Y60" s="87"/>
      <c r="Z60" s="87"/>
      <c r="AA60" s="91" t="str">
        <f>AE61</f>
        <v>ES/3</v>
      </c>
      <c r="AB60" s="84"/>
      <c r="AC60" s="32"/>
      <c r="AD60" s="40"/>
      <c r="AE60" s="89" t="s">
        <v>78</v>
      </c>
      <c r="AF60" s="89">
        <f>SUM(AB58)</f>
        <v>0</v>
      </c>
      <c r="AG60" s="90"/>
      <c r="AV60" s="33"/>
      <c r="AW60" s="33"/>
      <c r="AX60" s="33"/>
      <c r="AY60" s="33"/>
    </row>
    <row r="61" spans="1:51" ht="12.75" customHeight="1" x14ac:dyDescent="0.2">
      <c r="A61" s="12"/>
      <c r="B61" s="87"/>
      <c r="C61" s="87"/>
      <c r="D61" s="87"/>
      <c r="E61" s="87"/>
      <c r="F61" s="87"/>
      <c r="G61" s="87"/>
      <c r="H61" s="87"/>
      <c r="I61" s="87"/>
      <c r="J61" s="87"/>
      <c r="K61" s="87"/>
      <c r="L61" s="87"/>
      <c r="M61" s="87"/>
      <c r="N61" s="87"/>
      <c r="O61" s="87"/>
      <c r="P61" s="87"/>
      <c r="Q61" s="87"/>
      <c r="R61" s="87"/>
      <c r="S61" s="87"/>
      <c r="T61" s="87"/>
      <c r="U61" s="87"/>
      <c r="V61" s="87"/>
      <c r="W61" s="87"/>
      <c r="X61" s="87"/>
      <c r="Y61" s="87"/>
      <c r="Z61" s="87"/>
      <c r="AA61" s="87"/>
      <c r="AB61" s="32"/>
      <c r="AC61" s="32"/>
      <c r="AD61" s="40"/>
      <c r="AE61" s="89" t="s">
        <v>36</v>
      </c>
      <c r="AF61" s="89">
        <f>SUM(AB60)</f>
        <v>0</v>
      </c>
      <c r="AG61" s="90"/>
      <c r="AV61" s="33"/>
      <c r="AW61" s="33"/>
      <c r="AX61" s="33"/>
      <c r="AY61" s="33"/>
    </row>
    <row r="62" spans="1:51" ht="12.75" customHeight="1" x14ac:dyDescent="0.2">
      <c r="A62" s="12"/>
      <c r="B62" s="87"/>
      <c r="C62" s="87"/>
      <c r="D62" s="87"/>
      <c r="E62" s="87"/>
      <c r="F62" s="87"/>
      <c r="G62" s="46" t="s">
        <v>35</v>
      </c>
      <c r="I62" s="87"/>
      <c r="J62" s="87"/>
      <c r="K62" s="87"/>
      <c r="L62" s="87"/>
      <c r="M62" s="87"/>
      <c r="N62" s="87"/>
      <c r="O62" s="87"/>
      <c r="P62" s="87"/>
      <c r="Q62" s="87"/>
      <c r="R62" s="87"/>
      <c r="S62" s="87"/>
      <c r="T62" s="87"/>
      <c r="U62" s="87"/>
      <c r="V62" s="87"/>
      <c r="W62" s="87"/>
      <c r="X62" s="87"/>
      <c r="Y62" s="87"/>
      <c r="Z62" s="87"/>
      <c r="AA62" s="87"/>
      <c r="AB62" s="32"/>
      <c r="AC62" s="32"/>
      <c r="AD62" s="40"/>
      <c r="AE62" s="89" t="s">
        <v>77</v>
      </c>
      <c r="AF62" s="89">
        <f>SUM(AF56:AF61)</f>
        <v>0</v>
      </c>
      <c r="AG62" s="34"/>
      <c r="AV62" s="33"/>
      <c r="AW62" s="33"/>
      <c r="AX62" s="33"/>
      <c r="AY62" s="33"/>
    </row>
    <row r="63" spans="1:51" ht="11.25" customHeight="1" x14ac:dyDescent="0.2">
      <c r="A63" s="12"/>
      <c r="B63" s="87"/>
      <c r="C63" s="87"/>
      <c r="D63" s="87"/>
      <c r="E63" s="87"/>
      <c r="F63" s="87"/>
      <c r="G63" s="87"/>
      <c r="H63" s="87"/>
      <c r="I63" s="87"/>
      <c r="J63" s="87"/>
      <c r="K63" s="87"/>
      <c r="L63" s="87"/>
      <c r="M63" s="87"/>
      <c r="N63" s="87"/>
      <c r="O63" s="87"/>
      <c r="P63" s="87"/>
      <c r="Q63" s="87"/>
      <c r="R63" s="87"/>
      <c r="S63" s="87"/>
      <c r="T63" s="87"/>
      <c r="U63" s="87"/>
      <c r="V63" s="87"/>
      <c r="W63" s="87"/>
      <c r="X63" s="87"/>
      <c r="Y63" s="87"/>
      <c r="Z63" s="87"/>
      <c r="AA63" s="87"/>
      <c r="AB63" s="32"/>
      <c r="AC63" s="32"/>
      <c r="AD63" s="40"/>
      <c r="AE63" s="89"/>
      <c r="AF63" s="89"/>
      <c r="AV63" s="33"/>
      <c r="AW63" s="33"/>
      <c r="AX63" s="33"/>
      <c r="AY63" s="33"/>
    </row>
    <row r="64" spans="1:51" ht="12.75" customHeight="1" x14ac:dyDescent="0.2">
      <c r="A64" s="12"/>
      <c r="B64" s="87"/>
      <c r="C64" s="87"/>
      <c r="D64" s="87"/>
      <c r="E64" s="87"/>
      <c r="F64" s="91" t="s">
        <v>37</v>
      </c>
      <c r="G64" s="84"/>
      <c r="H64" s="87"/>
      <c r="I64" s="87"/>
      <c r="J64" s="87"/>
      <c r="K64" s="87"/>
      <c r="L64" s="87"/>
      <c r="M64" s="87"/>
      <c r="N64" s="87"/>
      <c r="O64" s="87"/>
      <c r="P64" s="87"/>
      <c r="Q64" s="87"/>
      <c r="R64" s="87"/>
      <c r="S64" s="87"/>
      <c r="T64" s="87"/>
      <c r="U64" s="87"/>
      <c r="V64" s="87"/>
      <c r="W64" s="87"/>
      <c r="X64" s="87"/>
      <c r="Y64" s="87"/>
      <c r="Z64" s="87"/>
      <c r="AA64" s="87"/>
      <c r="AB64" s="32"/>
      <c r="AC64" s="32"/>
      <c r="AD64" s="40"/>
      <c r="AE64" s="89" t="s">
        <v>76</v>
      </c>
      <c r="AF64" s="89">
        <f>SUM(G64)</f>
        <v>0</v>
      </c>
    </row>
    <row r="65" spans="1:63" ht="7.5" customHeight="1" x14ac:dyDescent="0.2">
      <c r="A65" s="12"/>
      <c r="B65" s="87"/>
      <c r="C65" s="87"/>
      <c r="D65" s="87"/>
      <c r="E65" s="87"/>
      <c r="F65" s="92"/>
      <c r="G65" s="87"/>
      <c r="H65" s="87"/>
      <c r="I65" s="87"/>
      <c r="J65" s="87"/>
      <c r="K65" s="87"/>
      <c r="L65" s="87"/>
      <c r="M65" s="87"/>
      <c r="N65" s="87"/>
      <c r="O65" s="87"/>
      <c r="P65" s="87"/>
      <c r="Q65" s="87"/>
      <c r="R65" s="87"/>
      <c r="S65" s="87"/>
      <c r="T65" s="87"/>
      <c r="U65" s="87"/>
      <c r="V65" s="87"/>
      <c r="W65" s="87"/>
      <c r="X65" s="87"/>
      <c r="Y65" s="87"/>
      <c r="Z65" s="87"/>
      <c r="AA65" s="87"/>
      <c r="AB65" s="32"/>
      <c r="AC65" s="32"/>
      <c r="AD65" s="40"/>
      <c r="AE65" s="89" t="s">
        <v>75</v>
      </c>
      <c r="AF65" s="89">
        <f>SUM(G66)</f>
        <v>0</v>
      </c>
    </row>
    <row r="66" spans="1:63" ht="12.75" customHeight="1" x14ac:dyDescent="0.2">
      <c r="A66" s="12"/>
      <c r="B66" s="87"/>
      <c r="C66" s="87"/>
      <c r="D66" s="87"/>
      <c r="E66" s="87"/>
      <c r="F66" s="91" t="s">
        <v>38</v>
      </c>
      <c r="G66" s="84"/>
      <c r="H66" s="87"/>
      <c r="I66" s="87"/>
      <c r="J66" s="87"/>
      <c r="K66" s="87"/>
      <c r="L66" s="87"/>
      <c r="M66" s="87"/>
      <c r="N66" s="87"/>
      <c r="O66" s="87"/>
      <c r="P66" s="87"/>
      <c r="Q66" s="87"/>
      <c r="R66" s="87"/>
      <c r="S66" s="87"/>
      <c r="T66" s="87"/>
      <c r="U66" s="87"/>
      <c r="V66" s="87"/>
      <c r="W66" s="87"/>
      <c r="X66" s="87"/>
      <c r="Y66" s="87"/>
      <c r="Z66" s="87"/>
      <c r="AA66" s="87"/>
      <c r="AB66" s="32"/>
      <c r="AC66" s="32"/>
      <c r="AD66" s="40"/>
      <c r="AE66" s="89"/>
      <c r="AF66" s="89"/>
    </row>
    <row r="67" spans="1:63" ht="9" customHeight="1" x14ac:dyDescent="0.2">
      <c r="A67" s="12"/>
      <c r="B67" s="87"/>
      <c r="C67" s="87"/>
      <c r="D67" s="87"/>
      <c r="E67" s="87"/>
      <c r="F67" s="87"/>
      <c r="G67" s="87"/>
      <c r="H67" s="87"/>
      <c r="I67" s="87"/>
      <c r="J67" s="87"/>
      <c r="K67" s="87"/>
      <c r="L67" s="87"/>
      <c r="M67" s="87"/>
      <c r="N67" s="87"/>
      <c r="O67" s="87"/>
      <c r="P67" s="87"/>
      <c r="Q67" s="87"/>
      <c r="R67" s="87"/>
      <c r="S67" s="87"/>
      <c r="T67" s="87"/>
      <c r="U67" s="87"/>
      <c r="V67" s="87"/>
      <c r="W67" s="87"/>
      <c r="X67" s="87"/>
      <c r="Y67" s="87"/>
      <c r="Z67" s="87"/>
      <c r="AA67" s="87"/>
      <c r="AB67" s="32"/>
      <c r="AC67" s="32"/>
      <c r="AD67" s="40"/>
      <c r="AE67" s="89"/>
      <c r="AF67" s="94"/>
      <c r="AG67" s="90"/>
    </row>
    <row r="68" spans="1:63" ht="12.75" customHeight="1" x14ac:dyDescent="0.2">
      <c r="A68" s="12"/>
      <c r="B68" s="87"/>
      <c r="C68" s="87"/>
      <c r="D68" s="87"/>
      <c r="E68" s="87"/>
      <c r="F68" s="87"/>
      <c r="G68" s="87"/>
      <c r="H68" s="46"/>
      <c r="I68" s="87"/>
      <c r="J68" s="87"/>
      <c r="K68" s="87"/>
      <c r="L68" s="87"/>
      <c r="M68" s="87"/>
      <c r="N68" s="87"/>
      <c r="O68" s="87"/>
      <c r="P68" s="87"/>
      <c r="Q68" s="87"/>
      <c r="R68" s="87"/>
      <c r="S68" s="87"/>
      <c r="T68" s="87"/>
      <c r="U68" s="87"/>
      <c r="V68" s="87"/>
      <c r="W68" s="87"/>
      <c r="X68" s="87"/>
      <c r="Y68" s="87"/>
      <c r="Z68" s="87"/>
      <c r="AA68" s="87"/>
      <c r="AB68" s="32"/>
      <c r="AC68" s="32"/>
      <c r="AD68" s="40"/>
      <c r="AE68" s="89"/>
      <c r="AF68" s="89"/>
      <c r="AG68" s="90"/>
    </row>
    <row r="69" spans="1:63" ht="8.25" customHeight="1" x14ac:dyDescent="0.2">
      <c r="A69" s="12"/>
      <c r="B69" s="87"/>
      <c r="C69" s="87"/>
      <c r="D69" s="87"/>
      <c r="E69" s="87"/>
      <c r="F69" s="87"/>
      <c r="G69" s="87"/>
      <c r="I69" s="87"/>
      <c r="J69" s="87"/>
      <c r="K69" s="87"/>
      <c r="L69" s="87"/>
      <c r="M69" s="87"/>
      <c r="N69" s="87"/>
      <c r="O69" s="87"/>
      <c r="P69" s="87"/>
      <c r="Q69" s="87"/>
      <c r="R69" s="87"/>
      <c r="S69" s="87"/>
      <c r="T69" s="87"/>
      <c r="U69" s="87"/>
      <c r="V69" s="87"/>
      <c r="W69" s="87"/>
      <c r="X69" s="87"/>
      <c r="Y69" s="87"/>
      <c r="Z69" s="87"/>
      <c r="AA69" s="87"/>
      <c r="AB69" s="32"/>
      <c r="AC69" s="32"/>
      <c r="AD69" s="40"/>
      <c r="AE69" s="89"/>
      <c r="AF69" s="94">
        <v>0</v>
      </c>
    </row>
    <row r="70" spans="1:63" ht="12.75" customHeight="1" x14ac:dyDescent="0.2">
      <c r="A70" s="12"/>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32"/>
      <c r="AC70" s="32"/>
      <c r="AD70" s="40"/>
      <c r="AE70" s="89"/>
      <c r="AF70" s="89"/>
    </row>
    <row r="71" spans="1:63" ht="3" customHeight="1" x14ac:dyDescent="0.2">
      <c r="A71" s="12"/>
      <c r="B71" s="87"/>
      <c r="C71" s="87"/>
      <c r="F71" s="87"/>
      <c r="G71" s="87"/>
      <c r="H71" s="87"/>
      <c r="I71" s="87"/>
      <c r="J71" s="87"/>
      <c r="K71" s="87"/>
      <c r="L71" s="87"/>
      <c r="M71" s="87"/>
      <c r="N71" s="87"/>
      <c r="O71" s="87"/>
      <c r="P71" s="87"/>
      <c r="Q71" s="87"/>
      <c r="R71" s="87"/>
      <c r="S71" s="87"/>
      <c r="T71" s="87"/>
      <c r="U71" s="87"/>
      <c r="V71" s="87"/>
      <c r="W71" s="87"/>
      <c r="X71" s="87"/>
      <c r="Y71" s="87"/>
      <c r="Z71" s="87"/>
      <c r="AA71" s="87"/>
      <c r="AB71" s="32"/>
      <c r="AC71" s="32"/>
      <c r="AD71" s="40"/>
      <c r="AE71" s="89"/>
      <c r="AF71" s="89"/>
    </row>
    <row r="72" spans="1:63" ht="12.75" x14ac:dyDescent="0.2">
      <c r="A72" s="12"/>
      <c r="B72" s="87"/>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32"/>
      <c r="AC72" s="32"/>
      <c r="AD72" s="40"/>
      <c r="AE72" s="89"/>
      <c r="AF72" s="89"/>
    </row>
    <row r="73" spans="1:63" ht="3.75" customHeight="1" x14ac:dyDescent="0.2">
      <c r="A73" s="12"/>
      <c r="B73" s="87"/>
      <c r="C73" s="87"/>
      <c r="F73" s="87"/>
      <c r="G73" s="87"/>
      <c r="H73" s="87"/>
      <c r="I73" s="87"/>
      <c r="J73" s="87"/>
      <c r="K73" s="87"/>
      <c r="L73" s="87"/>
      <c r="M73" s="87"/>
      <c r="N73" s="87"/>
      <c r="O73" s="87"/>
      <c r="P73" s="87"/>
      <c r="Q73" s="87"/>
      <c r="R73" s="87"/>
      <c r="S73" s="87"/>
      <c r="T73" s="87"/>
      <c r="U73" s="87"/>
      <c r="V73" s="87"/>
      <c r="W73" s="87"/>
      <c r="X73" s="87"/>
      <c r="Y73" s="87"/>
      <c r="Z73" s="87"/>
      <c r="AA73" s="87"/>
      <c r="AB73" s="32"/>
      <c r="AC73" s="32"/>
      <c r="AD73" s="40"/>
      <c r="AE73" s="89"/>
      <c r="AF73" s="89"/>
    </row>
    <row r="74" spans="1:63" ht="12.75" customHeight="1" x14ac:dyDescent="0.2">
      <c r="A74" s="12"/>
      <c r="B74" s="87"/>
      <c r="C74" s="87"/>
      <c r="D74" s="46"/>
      <c r="E74" s="46"/>
      <c r="F74" s="87"/>
      <c r="G74" s="87"/>
      <c r="H74" s="87"/>
      <c r="I74" s="87"/>
      <c r="J74" s="87"/>
      <c r="K74" s="87"/>
      <c r="L74" s="87"/>
      <c r="M74" s="87"/>
      <c r="N74" s="87"/>
      <c r="O74" s="87"/>
      <c r="P74" s="87"/>
      <c r="Q74" s="87"/>
      <c r="R74" s="87"/>
      <c r="S74" s="87"/>
      <c r="T74" s="87"/>
      <c r="U74" s="87"/>
      <c r="V74" s="87"/>
      <c r="W74" s="87"/>
      <c r="X74" s="87"/>
      <c r="Y74" s="87"/>
      <c r="Z74" s="87"/>
      <c r="AA74" s="87"/>
      <c r="AB74" s="32"/>
      <c r="AC74" s="32"/>
      <c r="AD74" s="40"/>
      <c r="AE74" s="89" t="s">
        <v>74</v>
      </c>
      <c r="AF74" s="89">
        <f>SUM(G70)</f>
        <v>0</v>
      </c>
    </row>
    <row r="75" spans="1:63" ht="7.5" customHeight="1" x14ac:dyDescent="0.2">
      <c r="A75" s="12"/>
      <c r="B75" s="87"/>
      <c r="C75" s="87"/>
      <c r="D75" s="46"/>
      <c r="E75" s="46"/>
      <c r="F75" s="87"/>
      <c r="G75" s="87"/>
      <c r="H75" s="87"/>
      <c r="I75" s="87"/>
      <c r="J75" s="87"/>
      <c r="K75" s="87"/>
      <c r="L75" s="87"/>
      <c r="M75" s="87"/>
      <c r="N75" s="87"/>
      <c r="O75" s="87"/>
      <c r="P75" s="87"/>
      <c r="Q75" s="87"/>
      <c r="R75" s="87"/>
      <c r="S75" s="87"/>
      <c r="T75" s="87"/>
      <c r="U75" s="87"/>
      <c r="V75" s="87"/>
      <c r="W75" s="87"/>
      <c r="X75" s="87"/>
      <c r="Y75" s="87"/>
      <c r="Z75" s="87"/>
      <c r="AA75" s="87"/>
      <c r="AB75" s="32"/>
      <c r="AC75" s="32"/>
      <c r="AD75" s="40"/>
      <c r="AE75" s="89" t="s">
        <v>39</v>
      </c>
      <c r="AF75" s="89">
        <f>SUM(G72)</f>
        <v>0</v>
      </c>
    </row>
    <row r="76" spans="1:63" ht="16.5" customHeight="1" x14ac:dyDescent="0.2">
      <c r="A76" s="12"/>
      <c r="B76" s="12"/>
      <c r="C76" s="46"/>
      <c r="D76" s="95"/>
      <c r="E76" s="95"/>
      <c r="F76" s="96"/>
      <c r="G76" s="96"/>
      <c r="H76" s="96"/>
      <c r="I76" s="87"/>
      <c r="J76" s="87"/>
      <c r="K76" s="87"/>
      <c r="L76" s="87"/>
      <c r="M76" s="87"/>
      <c r="N76" s="87"/>
      <c r="O76" s="87"/>
      <c r="P76" s="87"/>
      <c r="Q76" s="46" t="s">
        <v>92</v>
      </c>
      <c r="R76" s="84">
        <v>0</v>
      </c>
      <c r="S76" s="87"/>
      <c r="T76" s="87"/>
      <c r="U76" s="32"/>
      <c r="V76" s="32"/>
      <c r="Y76" s="32"/>
      <c r="Z76" s="46"/>
      <c r="AA76" s="46" t="s">
        <v>91</v>
      </c>
      <c r="AB76" s="84">
        <v>0</v>
      </c>
      <c r="AC76" s="55"/>
      <c r="AD76" s="57"/>
      <c r="AE76" s="97"/>
      <c r="AF76" s="89"/>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row>
    <row r="77" spans="1:63" ht="15" customHeight="1" x14ac:dyDescent="0.2">
      <c r="A77" s="12"/>
      <c r="R77" s="96"/>
      <c r="S77" s="96"/>
      <c r="T77" s="96"/>
      <c r="U77" s="96"/>
      <c r="V77" s="96"/>
      <c r="W77" s="96"/>
      <c r="X77" s="96"/>
      <c r="Y77" s="96"/>
      <c r="Z77" s="96"/>
      <c r="AA77" s="96"/>
      <c r="AB77" s="96"/>
      <c r="AC77" s="55"/>
      <c r="AD77" s="57"/>
      <c r="AE77" s="97"/>
      <c r="AF77" s="89"/>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7"/>
      <c r="BE77" s="57"/>
      <c r="BF77" s="57"/>
      <c r="BG77" s="57"/>
      <c r="BH77" s="57"/>
      <c r="BI77" s="57"/>
      <c r="BJ77" s="57"/>
      <c r="BK77" s="57"/>
    </row>
    <row r="78" spans="1:63" ht="15" customHeight="1" x14ac:dyDescent="0.2">
      <c r="A78" s="43" t="s">
        <v>73</v>
      </c>
      <c r="B78" s="12"/>
      <c r="C78" s="12"/>
      <c r="D78" s="12"/>
      <c r="E78" s="12"/>
      <c r="F78" s="12"/>
      <c r="G78" s="12"/>
      <c r="H78" s="12"/>
      <c r="I78" s="12"/>
      <c r="J78" s="12"/>
      <c r="K78" s="12"/>
      <c r="L78" s="12"/>
      <c r="M78" s="12"/>
      <c r="N78" s="12"/>
      <c r="O78" s="12"/>
      <c r="P78" s="12"/>
      <c r="Q78" s="12"/>
      <c r="R78" s="12"/>
      <c r="S78" s="12"/>
      <c r="T78" s="12"/>
      <c r="U78" s="69" t="str">
        <f>$M$23</f>
        <v xml:space="preserve">AÇÃO N.º ► </v>
      </c>
      <c r="V78" s="367">
        <f>N23</f>
        <v>0</v>
      </c>
      <c r="W78" s="367"/>
      <c r="X78" s="367"/>
      <c r="Y78" s="12"/>
      <c r="Z78" s="12"/>
      <c r="AA78" s="69"/>
      <c r="AB78" s="12"/>
      <c r="AC78" s="55"/>
      <c r="AD78" s="57"/>
      <c r="AE78" s="98">
        <v>0.1</v>
      </c>
      <c r="AF78" s="99">
        <v>0.6</v>
      </c>
      <c r="AG78" s="57"/>
      <c r="AH78" s="57"/>
      <c r="AI78" s="57"/>
      <c r="AJ78" s="57"/>
      <c r="AK78" s="57"/>
      <c r="AL78" s="57"/>
      <c r="AM78" s="57"/>
      <c r="AN78" s="57"/>
      <c r="AO78" s="57"/>
      <c r="AP78" s="57"/>
      <c r="AQ78" s="57"/>
      <c r="AR78" s="57"/>
      <c r="AS78" s="57"/>
      <c r="AT78" s="57"/>
      <c r="AU78" s="57"/>
      <c r="AV78" s="57"/>
      <c r="AW78" s="57"/>
      <c r="AX78" s="57"/>
      <c r="AY78" s="57"/>
      <c r="AZ78" s="57"/>
      <c r="BA78" s="57"/>
      <c r="BB78" s="57"/>
      <c r="BC78" s="57"/>
      <c r="BD78" s="57"/>
      <c r="BE78" s="57"/>
      <c r="BF78" s="57"/>
      <c r="BG78" s="57"/>
      <c r="BH78" s="57"/>
      <c r="BI78" s="57"/>
      <c r="BJ78" s="57"/>
      <c r="BK78" s="57"/>
    </row>
    <row r="79" spans="1:63" ht="9.75" customHeight="1" x14ac:dyDescent="0.2">
      <c r="A79" s="12"/>
      <c r="B79" s="12"/>
      <c r="C79" s="12"/>
      <c r="D79" s="12"/>
      <c r="E79" s="12"/>
      <c r="F79" s="12"/>
      <c r="G79" s="12"/>
      <c r="H79" s="12"/>
      <c r="I79" s="12"/>
      <c r="J79" s="12"/>
      <c r="K79" s="12"/>
      <c r="L79" s="12"/>
      <c r="M79" s="12"/>
      <c r="N79" s="349" t="s">
        <v>72</v>
      </c>
      <c r="O79" s="349"/>
      <c r="P79" s="349"/>
      <c r="Q79" s="349"/>
      <c r="R79" s="349"/>
      <c r="S79" s="349"/>
      <c r="T79" s="349"/>
      <c r="U79" s="349"/>
      <c r="V79" s="349"/>
      <c r="W79" s="349"/>
      <c r="X79" s="349"/>
      <c r="Y79" s="349"/>
      <c r="Z79" s="12"/>
      <c r="AA79" s="96"/>
      <c r="AB79" s="96"/>
      <c r="AC79" s="55"/>
      <c r="AD79" s="57"/>
      <c r="AE79" s="100">
        <v>0.2</v>
      </c>
      <c r="AF79" s="100"/>
      <c r="AG79" s="57"/>
      <c r="AH79" s="57"/>
      <c r="AI79" s="57"/>
      <c r="AJ79" s="57"/>
      <c r="AK79" s="57"/>
      <c r="AL79" s="57"/>
      <c r="AM79" s="57"/>
      <c r="AN79" s="57"/>
      <c r="AO79" s="57"/>
      <c r="AP79" s="57"/>
      <c r="AQ79" s="57"/>
      <c r="AR79" s="57"/>
      <c r="AS79" s="57"/>
      <c r="AT79" s="57"/>
      <c r="AU79" s="57"/>
      <c r="AV79" s="57"/>
      <c r="AW79" s="57"/>
      <c r="AX79" s="57"/>
      <c r="AY79" s="57"/>
      <c r="AZ79" s="57"/>
      <c r="BA79" s="57"/>
      <c r="BB79" s="57"/>
      <c r="BC79" s="57"/>
      <c r="BD79" s="57"/>
      <c r="BE79" s="57"/>
      <c r="BF79" s="57"/>
      <c r="BG79" s="57"/>
      <c r="BH79" s="57"/>
      <c r="BI79" s="57"/>
      <c r="BJ79" s="57"/>
      <c r="BK79" s="57"/>
    </row>
    <row r="80" spans="1:63" ht="11.25" customHeight="1" x14ac:dyDescent="0.2">
      <c r="A80" s="12"/>
      <c r="B80" s="12"/>
      <c r="C80" s="12"/>
      <c r="D80" s="12"/>
      <c r="E80" s="12"/>
      <c r="F80" s="12"/>
      <c r="G80" s="12"/>
      <c r="H80" s="12"/>
      <c r="I80" s="12"/>
      <c r="J80" s="12"/>
      <c r="K80" s="12"/>
      <c r="L80" s="12"/>
      <c r="M80" s="12"/>
      <c r="N80" s="350"/>
      <c r="O80" s="350"/>
      <c r="P80" s="350"/>
      <c r="Q80" s="350"/>
      <c r="R80" s="350"/>
      <c r="S80" s="350"/>
      <c r="T80" s="350"/>
      <c r="U80" s="350"/>
      <c r="V80" s="350"/>
      <c r="W80" s="350"/>
      <c r="X80" s="350"/>
      <c r="Y80" s="350"/>
      <c r="Z80" s="12"/>
      <c r="AA80" s="96"/>
      <c r="AB80" s="96"/>
      <c r="AC80" s="55"/>
      <c r="AD80" s="57"/>
      <c r="AE80" s="101"/>
      <c r="AF80" s="101"/>
      <c r="AG80" s="57"/>
      <c r="AH80" s="57"/>
      <c r="AI80" s="57"/>
      <c r="AJ80" s="57"/>
      <c r="AK80" s="57"/>
      <c r="AL80" s="57"/>
      <c r="AM80" s="57"/>
      <c r="AN80" s="57"/>
      <c r="AO80" s="57"/>
      <c r="AP80" s="57"/>
      <c r="AQ80" s="57"/>
      <c r="AR80" s="57"/>
      <c r="AS80" s="57"/>
      <c r="AT80" s="57"/>
      <c r="AU80" s="57"/>
      <c r="AV80" s="57"/>
      <c r="AW80" s="57"/>
      <c r="AX80" s="57"/>
      <c r="AY80" s="57"/>
      <c r="AZ80" s="57"/>
      <c r="BA80" s="57"/>
      <c r="BB80" s="57"/>
      <c r="BC80" s="57"/>
      <c r="BD80" s="57"/>
      <c r="BE80" s="57"/>
      <c r="BF80" s="57"/>
      <c r="BG80" s="57"/>
      <c r="BH80" s="57"/>
      <c r="BI80" s="57"/>
      <c r="BJ80" s="57"/>
      <c r="BK80" s="57"/>
    </row>
    <row r="81" spans="1:63" ht="12.75" customHeight="1" x14ac:dyDescent="0.2">
      <c r="A81" s="298" t="s">
        <v>40</v>
      </c>
      <c r="B81" s="298"/>
      <c r="C81" s="381" t="s">
        <v>41</v>
      </c>
      <c r="D81" s="382"/>
      <c r="E81" s="382"/>
      <c r="F81" s="382"/>
      <c r="G81" s="382"/>
      <c r="H81" s="382"/>
      <c r="I81" s="382"/>
      <c r="J81" s="382"/>
      <c r="K81" s="382"/>
      <c r="L81" s="383"/>
      <c r="M81" s="299" t="s">
        <v>71</v>
      </c>
      <c r="N81" s="299"/>
      <c r="O81" s="299"/>
      <c r="P81" s="299"/>
      <c r="Q81" s="299"/>
      <c r="R81" s="299"/>
      <c r="S81" s="299"/>
      <c r="T81" s="299"/>
      <c r="U81" s="299"/>
      <c r="V81" s="299"/>
      <c r="W81" s="299"/>
      <c r="X81" s="299"/>
      <c r="Y81" s="299"/>
      <c r="Z81" s="270" t="s">
        <v>42</v>
      </c>
      <c r="AA81" s="270"/>
      <c r="AB81" s="306" t="s">
        <v>43</v>
      </c>
      <c r="AC81" s="354" t="s">
        <v>70</v>
      </c>
      <c r="AD81" s="57"/>
      <c r="AE81" s="102"/>
      <c r="AF81" s="102"/>
      <c r="AG81" s="103"/>
      <c r="AH81" s="103"/>
      <c r="AI81" s="57"/>
      <c r="AJ81" s="57"/>
      <c r="AK81" s="343"/>
      <c r="AL81" s="343"/>
      <c r="AM81" s="343"/>
      <c r="AN81" s="57"/>
      <c r="AO81" s="57"/>
      <c r="AP81" s="57"/>
      <c r="AQ81" s="57"/>
      <c r="AR81" s="57"/>
      <c r="AS81" s="57"/>
      <c r="AT81" s="57"/>
      <c r="AU81" s="57"/>
      <c r="AV81" s="57"/>
      <c r="AW81" s="57"/>
      <c r="AX81" s="57"/>
      <c r="AY81" s="57"/>
      <c r="AZ81" s="57"/>
      <c r="BA81" s="57"/>
      <c r="BB81" s="57"/>
      <c r="BC81" s="57"/>
      <c r="BD81" s="57"/>
      <c r="BE81" s="57"/>
      <c r="BF81" s="57"/>
      <c r="BG81" s="57"/>
      <c r="BH81" s="57"/>
      <c r="BI81" s="57"/>
      <c r="BJ81" s="57"/>
      <c r="BK81" s="57"/>
    </row>
    <row r="82" spans="1:63" ht="33.75" customHeight="1" x14ac:dyDescent="0.2">
      <c r="A82" s="298"/>
      <c r="B82" s="298"/>
      <c r="C82" s="384"/>
      <c r="D82" s="385"/>
      <c r="E82" s="385"/>
      <c r="F82" s="385"/>
      <c r="G82" s="385"/>
      <c r="H82" s="385"/>
      <c r="I82" s="385"/>
      <c r="J82" s="385"/>
      <c r="K82" s="385"/>
      <c r="L82" s="386"/>
      <c r="M82" s="324" t="s">
        <v>44</v>
      </c>
      <c r="N82" s="324"/>
      <c r="O82" s="298" t="s">
        <v>134</v>
      </c>
      <c r="P82" s="298"/>
      <c r="Q82" s="298"/>
      <c r="R82" s="298"/>
      <c r="S82" s="298"/>
      <c r="T82" s="298"/>
      <c r="U82" s="325" t="s">
        <v>135</v>
      </c>
      <c r="V82" s="325"/>
      <c r="W82" s="325"/>
      <c r="X82" s="325"/>
      <c r="Y82" s="326"/>
      <c r="Z82" s="270"/>
      <c r="AA82" s="270"/>
      <c r="AB82" s="306"/>
      <c r="AC82" s="355"/>
      <c r="AD82" s="57"/>
      <c r="AE82" s="104"/>
      <c r="AF82" s="56"/>
      <c r="AG82" s="57"/>
      <c r="AH82" s="57"/>
      <c r="AI82" s="57"/>
      <c r="AJ82" s="103"/>
      <c r="AK82" s="56"/>
      <c r="AL82" s="57"/>
      <c r="AM82" s="57"/>
      <c r="AN82" s="343"/>
      <c r="AO82" s="343"/>
      <c r="AP82" s="105"/>
      <c r="AQ82" s="57"/>
      <c r="AR82" s="57"/>
      <c r="AS82" s="57"/>
      <c r="AT82" s="57"/>
      <c r="AU82" s="57"/>
      <c r="AV82" s="57"/>
      <c r="AW82" s="57"/>
      <c r="AX82" s="57"/>
      <c r="AY82" s="57"/>
      <c r="AZ82" s="57"/>
      <c r="BA82" s="57"/>
      <c r="BB82" s="57"/>
      <c r="BC82" s="57"/>
      <c r="BD82" s="57"/>
      <c r="BE82" s="57"/>
      <c r="BF82" s="57"/>
      <c r="BG82" s="57"/>
      <c r="BH82" s="57"/>
      <c r="BI82" s="57"/>
      <c r="BJ82" s="57"/>
      <c r="BK82" s="57"/>
    </row>
    <row r="83" spans="1:63" ht="11.25" customHeight="1" x14ac:dyDescent="0.2">
      <c r="A83" s="257">
        <v>1</v>
      </c>
      <c r="B83" s="257"/>
      <c r="C83" s="262">
        <f>Avaliação!A8</f>
        <v>0</v>
      </c>
      <c r="D83" s="263"/>
      <c r="E83" s="263"/>
      <c r="F83" s="263"/>
      <c r="G83" s="263"/>
      <c r="H83" s="263"/>
      <c r="I83" s="263"/>
      <c r="J83" s="263"/>
      <c r="K83" s="263"/>
      <c r="L83" s="264"/>
      <c r="M83" s="268"/>
      <c r="N83" s="269"/>
      <c r="O83" s="217">
        <f>Avaliação!$I8</f>
        <v>0</v>
      </c>
      <c r="P83" s="218"/>
      <c r="Q83" s="218"/>
      <c r="R83" s="218"/>
      <c r="S83" s="218"/>
      <c r="T83" s="219"/>
      <c r="U83" s="220">
        <f>Avaliação!J8</f>
        <v>0</v>
      </c>
      <c r="V83" s="221"/>
      <c r="W83" s="221"/>
      <c r="X83" s="221"/>
      <c r="Y83" s="222"/>
      <c r="Z83" s="211">
        <f>SUM(O83)*40%+U83*60%</f>
        <v>0</v>
      </c>
      <c r="AA83" s="211"/>
      <c r="AB83" s="106">
        <f>$L$33</f>
        <v>0</v>
      </c>
      <c r="AC83" s="107" t="str">
        <f>IF(Z83="","",IF(AND(Z83&gt;=4.95,Z83&lt;=6.44),"R",IF(AND(Z83&gt;=6.45,Z83&lt;=7.94),"B",IF(AND(Z83&gt;=7.95,Z83&lt;=8.94),"M B",IF(AND(Z83&gt;=8.95,Z83&lt;=10),"Exc","I")))))</f>
        <v>I</v>
      </c>
      <c r="AD83" s="368" t="s">
        <v>69</v>
      </c>
      <c r="AE83" s="104"/>
      <c r="AF83" s="104"/>
      <c r="AG83" s="103"/>
      <c r="AH83" s="103"/>
      <c r="AI83" s="108"/>
      <c r="AJ83" s="103"/>
      <c r="AK83" s="105"/>
      <c r="AL83" s="105"/>
      <c r="AM83" s="105"/>
      <c r="AN83" s="109"/>
      <c r="AO83" s="109"/>
      <c r="AP83" s="110"/>
      <c r="AQ83" s="57"/>
      <c r="AR83" s="57"/>
      <c r="AS83" s="57"/>
      <c r="AT83" s="57"/>
      <c r="AU83" s="57"/>
      <c r="AV83" s="57"/>
      <c r="AW83" s="57"/>
      <c r="AX83" s="57"/>
      <c r="AY83" s="57"/>
      <c r="AZ83" s="57"/>
      <c r="BA83" s="57"/>
      <c r="BB83" s="57"/>
      <c r="BC83" s="57"/>
      <c r="BD83" s="57"/>
      <c r="BE83" s="57"/>
      <c r="BF83" s="57"/>
      <c r="BG83" s="57"/>
      <c r="BH83" s="57"/>
      <c r="BI83" s="57"/>
      <c r="BJ83" s="57"/>
      <c r="BK83" s="57"/>
    </row>
    <row r="84" spans="1:63" ht="11.25" customHeight="1" x14ac:dyDescent="0.2">
      <c r="A84" s="261">
        <v>2</v>
      </c>
      <c r="B84" s="261"/>
      <c r="C84" s="265">
        <f>Avaliação!A9</f>
        <v>0</v>
      </c>
      <c r="D84" s="266"/>
      <c r="E84" s="266"/>
      <c r="F84" s="266"/>
      <c r="G84" s="266"/>
      <c r="H84" s="266"/>
      <c r="I84" s="266"/>
      <c r="J84" s="266"/>
      <c r="K84" s="266"/>
      <c r="L84" s="267"/>
      <c r="M84" s="255"/>
      <c r="N84" s="256"/>
      <c r="O84" s="217">
        <f>Avaliação!$I9</f>
        <v>0</v>
      </c>
      <c r="P84" s="218"/>
      <c r="Q84" s="218"/>
      <c r="R84" s="218"/>
      <c r="S84" s="218"/>
      <c r="T84" s="219"/>
      <c r="U84" s="220">
        <f>Avaliação!J9</f>
        <v>0</v>
      </c>
      <c r="V84" s="221"/>
      <c r="W84" s="221"/>
      <c r="X84" s="221"/>
      <c r="Y84" s="222"/>
      <c r="Z84" s="211">
        <f t="shared" ref="Z84:Z101" si="0">SUM(O84)*40%+U84*60%</f>
        <v>0</v>
      </c>
      <c r="AA84" s="211"/>
      <c r="AB84" s="106">
        <f t="shared" ref="AB84:AB109" si="1">$L$33</f>
        <v>0</v>
      </c>
      <c r="AC84" s="111" t="str">
        <f t="shared" ref="AC84:AC109" si="2">IF(Z84="","",IF(AND(Z84&gt;=4.95,Z84&lt;=6.44),"R",IF(AND(Z84&gt;=6.45,Z84&lt;=7.94),"B",IF(AND(Z84&gt;=7.95,Z84&lt;=8.94),"M B",IF(AND(Z84&gt;=8.95,Z84&lt;=10),"Exc","I")))))</f>
        <v>I</v>
      </c>
      <c r="AD84" s="368"/>
      <c r="AE84" s="104"/>
      <c r="AF84" s="104"/>
      <c r="AG84" s="103"/>
      <c r="AH84" s="103"/>
      <c r="AI84" s="108"/>
      <c r="AJ84" s="103"/>
      <c r="AK84" s="105"/>
      <c r="AL84" s="105"/>
      <c r="AM84" s="105"/>
      <c r="AN84" s="109"/>
      <c r="AO84" s="109"/>
      <c r="AP84" s="110"/>
      <c r="AQ84" s="57"/>
      <c r="AR84" s="57"/>
      <c r="AS84" s="57"/>
      <c r="AT84" s="57"/>
      <c r="AU84" s="57"/>
      <c r="AV84" s="57"/>
      <c r="AW84" s="57"/>
      <c r="AX84" s="57"/>
      <c r="AY84" s="57"/>
      <c r="AZ84" s="57"/>
      <c r="BA84" s="57"/>
      <c r="BB84" s="57"/>
      <c r="BC84" s="57"/>
      <c r="BD84" s="57"/>
      <c r="BE84" s="57"/>
      <c r="BF84" s="57"/>
      <c r="BG84" s="57"/>
      <c r="BH84" s="57"/>
      <c r="BI84" s="57"/>
      <c r="BJ84" s="57"/>
      <c r="BK84" s="57"/>
    </row>
    <row r="85" spans="1:63" ht="11.25" customHeight="1" x14ac:dyDescent="0.2">
      <c r="A85" s="261">
        <v>3</v>
      </c>
      <c r="B85" s="261"/>
      <c r="C85" s="258">
        <f>Avaliação!A10</f>
        <v>0</v>
      </c>
      <c r="D85" s="259"/>
      <c r="E85" s="259"/>
      <c r="F85" s="259"/>
      <c r="G85" s="259"/>
      <c r="H85" s="259"/>
      <c r="I85" s="259"/>
      <c r="J85" s="259"/>
      <c r="K85" s="259"/>
      <c r="L85" s="260"/>
      <c r="M85" s="255"/>
      <c r="N85" s="256"/>
      <c r="O85" s="217">
        <f>Avaliação!$I10</f>
        <v>0</v>
      </c>
      <c r="P85" s="218"/>
      <c r="Q85" s="218"/>
      <c r="R85" s="218"/>
      <c r="S85" s="218"/>
      <c r="T85" s="219"/>
      <c r="U85" s="220">
        <f>Avaliação!J10</f>
        <v>0</v>
      </c>
      <c r="V85" s="221"/>
      <c r="W85" s="221"/>
      <c r="X85" s="221"/>
      <c r="Y85" s="222"/>
      <c r="Z85" s="211">
        <f t="shared" si="0"/>
        <v>0</v>
      </c>
      <c r="AA85" s="211"/>
      <c r="AB85" s="106">
        <f t="shared" si="1"/>
        <v>0</v>
      </c>
      <c r="AC85" s="111" t="str">
        <f t="shared" si="2"/>
        <v>I</v>
      </c>
      <c r="AD85" s="368"/>
      <c r="AE85" s="104"/>
      <c r="AF85" s="104"/>
      <c r="AG85" s="103"/>
      <c r="AH85" s="103"/>
      <c r="AI85" s="108"/>
      <c r="AJ85" s="103"/>
      <c r="AK85" s="105"/>
      <c r="AL85" s="105"/>
      <c r="AM85" s="105"/>
      <c r="AN85" s="109"/>
      <c r="AO85" s="109"/>
      <c r="AP85" s="110"/>
      <c r="AQ85" s="57"/>
      <c r="AR85" s="57"/>
      <c r="AS85" s="57"/>
      <c r="AT85" s="57"/>
      <c r="AU85" s="57"/>
      <c r="AV85" s="57"/>
      <c r="AW85" s="57"/>
      <c r="AX85" s="57"/>
      <c r="AY85" s="57"/>
      <c r="AZ85" s="57"/>
      <c r="BA85" s="57"/>
      <c r="BB85" s="57"/>
      <c r="BC85" s="57"/>
      <c r="BD85" s="57"/>
      <c r="BE85" s="57"/>
      <c r="BF85" s="57"/>
      <c r="BG85" s="57"/>
      <c r="BH85" s="57"/>
      <c r="BI85" s="57"/>
      <c r="BJ85" s="57"/>
      <c r="BK85" s="57"/>
    </row>
    <row r="86" spans="1:63" ht="11.25" customHeight="1" x14ac:dyDescent="0.2">
      <c r="A86" s="257">
        <v>4</v>
      </c>
      <c r="B86" s="257"/>
      <c r="C86" s="258">
        <f>Avaliação!A11</f>
        <v>0</v>
      </c>
      <c r="D86" s="259"/>
      <c r="E86" s="259"/>
      <c r="F86" s="259"/>
      <c r="G86" s="259"/>
      <c r="H86" s="259"/>
      <c r="I86" s="259"/>
      <c r="J86" s="259"/>
      <c r="K86" s="259"/>
      <c r="L86" s="260"/>
      <c r="M86" s="255"/>
      <c r="N86" s="256"/>
      <c r="O86" s="217">
        <f>Avaliação!$I11</f>
        <v>0</v>
      </c>
      <c r="P86" s="218"/>
      <c r="Q86" s="218"/>
      <c r="R86" s="218"/>
      <c r="S86" s="218"/>
      <c r="T86" s="219"/>
      <c r="U86" s="220">
        <f>Avaliação!J11</f>
        <v>0</v>
      </c>
      <c r="V86" s="221"/>
      <c r="W86" s="221"/>
      <c r="X86" s="221"/>
      <c r="Y86" s="222"/>
      <c r="Z86" s="211">
        <f t="shared" si="0"/>
        <v>0</v>
      </c>
      <c r="AA86" s="211"/>
      <c r="AB86" s="106">
        <f t="shared" si="1"/>
        <v>0</v>
      </c>
      <c r="AC86" s="111" t="str">
        <f t="shared" si="2"/>
        <v>I</v>
      </c>
      <c r="AD86" s="368"/>
      <c r="AE86" s="104"/>
      <c r="AF86" s="104"/>
      <c r="AG86" s="103"/>
      <c r="AH86" s="103"/>
      <c r="AI86" s="108"/>
      <c r="AJ86" s="103"/>
      <c r="AK86" s="105"/>
      <c r="AL86" s="105"/>
      <c r="AM86" s="105"/>
      <c r="AN86" s="57"/>
      <c r="AO86" s="57"/>
      <c r="AP86" s="110"/>
      <c r="AQ86" s="57"/>
      <c r="AR86" s="57"/>
      <c r="AS86" s="57"/>
      <c r="AT86" s="57"/>
      <c r="AU86" s="57"/>
      <c r="AV86" s="57"/>
      <c r="AW86" s="57"/>
      <c r="AX86" s="57"/>
      <c r="AY86" s="57"/>
      <c r="AZ86" s="57"/>
      <c r="BA86" s="57"/>
      <c r="BB86" s="57"/>
      <c r="BC86" s="57"/>
      <c r="BD86" s="57"/>
      <c r="BE86" s="57"/>
      <c r="BF86" s="57"/>
      <c r="BG86" s="57"/>
      <c r="BH86" s="57"/>
      <c r="BI86" s="57"/>
      <c r="BJ86" s="57"/>
      <c r="BK86" s="57"/>
    </row>
    <row r="87" spans="1:63" ht="11.25" customHeight="1" x14ac:dyDescent="0.2">
      <c r="A87" s="261">
        <v>5</v>
      </c>
      <c r="B87" s="261"/>
      <c r="C87" s="258">
        <f>Avaliação!A12</f>
        <v>0</v>
      </c>
      <c r="D87" s="259"/>
      <c r="E87" s="259"/>
      <c r="F87" s="259"/>
      <c r="G87" s="259"/>
      <c r="H87" s="259"/>
      <c r="I87" s="259"/>
      <c r="J87" s="259"/>
      <c r="K87" s="259"/>
      <c r="L87" s="260"/>
      <c r="M87" s="255"/>
      <c r="N87" s="256"/>
      <c r="O87" s="217">
        <f>Avaliação!$I12</f>
        <v>0</v>
      </c>
      <c r="P87" s="218"/>
      <c r="Q87" s="218"/>
      <c r="R87" s="218"/>
      <c r="S87" s="218"/>
      <c r="T87" s="219"/>
      <c r="U87" s="220">
        <f>Avaliação!J12</f>
        <v>0</v>
      </c>
      <c r="V87" s="221"/>
      <c r="W87" s="221"/>
      <c r="X87" s="221"/>
      <c r="Y87" s="222"/>
      <c r="Z87" s="211">
        <f t="shared" si="0"/>
        <v>0</v>
      </c>
      <c r="AA87" s="211"/>
      <c r="AB87" s="106">
        <f t="shared" si="1"/>
        <v>0</v>
      </c>
      <c r="AC87" s="111" t="str">
        <f t="shared" si="2"/>
        <v>I</v>
      </c>
      <c r="AD87" s="368"/>
      <c r="AE87" s="104"/>
      <c r="AF87" s="104"/>
      <c r="AG87" s="103"/>
      <c r="AH87" s="103"/>
      <c r="AI87" s="108"/>
      <c r="AJ87" s="103"/>
      <c r="AK87" s="105"/>
      <c r="AL87" s="105"/>
      <c r="AM87" s="105"/>
      <c r="AN87" s="57"/>
      <c r="AO87" s="57"/>
      <c r="AP87" s="110"/>
      <c r="AQ87" s="57"/>
      <c r="AR87" s="57"/>
      <c r="AS87" s="57"/>
      <c r="AT87" s="57"/>
      <c r="AU87" s="57"/>
      <c r="AV87" s="57"/>
      <c r="AW87" s="57"/>
      <c r="AX87" s="57"/>
      <c r="AY87" s="57"/>
      <c r="AZ87" s="57"/>
      <c r="BA87" s="57"/>
      <c r="BB87" s="57"/>
      <c r="BC87" s="57"/>
      <c r="BD87" s="57"/>
      <c r="BE87" s="57"/>
      <c r="BF87" s="57"/>
      <c r="BG87" s="57"/>
      <c r="BH87" s="57"/>
      <c r="BI87" s="57"/>
      <c r="BJ87" s="57"/>
      <c r="BK87" s="57"/>
    </row>
    <row r="88" spans="1:63" ht="11.25" customHeight="1" x14ac:dyDescent="0.2">
      <c r="A88" s="261">
        <v>6</v>
      </c>
      <c r="B88" s="261"/>
      <c r="C88" s="258">
        <f>Avaliação!A13</f>
        <v>0</v>
      </c>
      <c r="D88" s="259"/>
      <c r="E88" s="259"/>
      <c r="F88" s="259"/>
      <c r="G88" s="259"/>
      <c r="H88" s="259"/>
      <c r="I88" s="259"/>
      <c r="J88" s="259"/>
      <c r="K88" s="259"/>
      <c r="L88" s="260"/>
      <c r="M88" s="255"/>
      <c r="N88" s="256"/>
      <c r="O88" s="217">
        <f>Avaliação!$I13</f>
        <v>0</v>
      </c>
      <c r="P88" s="218"/>
      <c r="Q88" s="218"/>
      <c r="R88" s="218"/>
      <c r="S88" s="218"/>
      <c r="T88" s="219"/>
      <c r="U88" s="220">
        <f>Avaliação!J13</f>
        <v>0</v>
      </c>
      <c r="V88" s="221"/>
      <c r="W88" s="221"/>
      <c r="X88" s="221"/>
      <c r="Y88" s="222"/>
      <c r="Z88" s="211">
        <f t="shared" si="0"/>
        <v>0</v>
      </c>
      <c r="AA88" s="211"/>
      <c r="AB88" s="106">
        <f t="shared" si="1"/>
        <v>0</v>
      </c>
      <c r="AC88" s="111" t="str">
        <f t="shared" si="2"/>
        <v>I</v>
      </c>
      <c r="AD88" s="368"/>
      <c r="AE88" s="104"/>
      <c r="AF88" s="104"/>
      <c r="AG88" s="103"/>
      <c r="AH88" s="103"/>
      <c r="AI88" s="108"/>
      <c r="AJ88" s="103"/>
      <c r="AK88" s="105"/>
      <c r="AL88" s="105"/>
      <c r="AM88" s="105"/>
      <c r="AN88" s="57"/>
      <c r="AO88" s="57"/>
      <c r="AP88" s="110"/>
      <c r="AQ88" s="57"/>
      <c r="AR88" s="57"/>
      <c r="AS88" s="57"/>
      <c r="AT88" s="57"/>
      <c r="AU88" s="57"/>
      <c r="AV88" s="57"/>
      <c r="AW88" s="57"/>
      <c r="AX88" s="57"/>
      <c r="AY88" s="57"/>
      <c r="AZ88" s="57"/>
      <c r="BA88" s="57"/>
      <c r="BB88" s="57"/>
      <c r="BC88" s="57"/>
      <c r="BD88" s="57"/>
      <c r="BE88" s="57"/>
      <c r="BF88" s="57"/>
      <c r="BG88" s="57"/>
      <c r="BH88" s="57"/>
      <c r="BI88" s="57"/>
      <c r="BJ88" s="57"/>
      <c r="BK88" s="57"/>
    </row>
    <row r="89" spans="1:63" ht="11.25" customHeight="1" x14ac:dyDescent="0.2">
      <c r="A89" s="257">
        <v>7</v>
      </c>
      <c r="B89" s="257"/>
      <c r="C89" s="258">
        <f>Avaliação!A14</f>
        <v>0</v>
      </c>
      <c r="D89" s="259"/>
      <c r="E89" s="259"/>
      <c r="F89" s="259"/>
      <c r="G89" s="259"/>
      <c r="H89" s="259"/>
      <c r="I89" s="259"/>
      <c r="J89" s="259"/>
      <c r="K89" s="259"/>
      <c r="L89" s="260"/>
      <c r="M89" s="255"/>
      <c r="N89" s="256"/>
      <c r="O89" s="217">
        <f>Avaliação!$I14</f>
        <v>0</v>
      </c>
      <c r="P89" s="218"/>
      <c r="Q89" s="218"/>
      <c r="R89" s="218"/>
      <c r="S89" s="218"/>
      <c r="T89" s="219"/>
      <c r="U89" s="220">
        <f>Avaliação!J14</f>
        <v>0</v>
      </c>
      <c r="V89" s="221"/>
      <c r="W89" s="221"/>
      <c r="X89" s="221"/>
      <c r="Y89" s="222"/>
      <c r="Z89" s="211">
        <f t="shared" si="0"/>
        <v>0</v>
      </c>
      <c r="AA89" s="211"/>
      <c r="AB89" s="106">
        <f t="shared" si="1"/>
        <v>0</v>
      </c>
      <c r="AC89" s="111" t="str">
        <f t="shared" si="2"/>
        <v>I</v>
      </c>
      <c r="AD89" s="57"/>
      <c r="AE89" s="104"/>
      <c r="AF89" s="104"/>
      <c r="AG89" s="103"/>
      <c r="AH89" s="103"/>
      <c r="AI89" s="108"/>
      <c r="AJ89" s="103"/>
      <c r="AK89" s="105"/>
      <c r="AL89" s="105"/>
      <c r="AM89" s="105"/>
      <c r="AN89" s="57"/>
      <c r="AO89" s="57"/>
      <c r="AP89" s="110"/>
      <c r="AQ89" s="57"/>
      <c r="AR89" s="57"/>
      <c r="AS89" s="57"/>
      <c r="AT89" s="57"/>
      <c r="AU89" s="57"/>
      <c r="AV89" s="57"/>
      <c r="AW89" s="57"/>
      <c r="AX89" s="57"/>
      <c r="AY89" s="57"/>
      <c r="AZ89" s="57"/>
      <c r="BA89" s="57"/>
      <c r="BB89" s="57"/>
      <c r="BC89" s="57"/>
      <c r="BD89" s="57"/>
      <c r="BE89" s="57"/>
      <c r="BF89" s="57"/>
      <c r="BG89" s="57"/>
      <c r="BH89" s="57"/>
      <c r="BI89" s="57"/>
      <c r="BJ89" s="57"/>
      <c r="BK89" s="57"/>
    </row>
    <row r="90" spans="1:63" ht="11.25" customHeight="1" x14ac:dyDescent="0.2">
      <c r="A90" s="261">
        <v>8</v>
      </c>
      <c r="B90" s="261"/>
      <c r="C90" s="258">
        <f>Avaliação!A15</f>
        <v>0</v>
      </c>
      <c r="D90" s="259"/>
      <c r="E90" s="259"/>
      <c r="F90" s="259"/>
      <c r="G90" s="259"/>
      <c r="H90" s="259"/>
      <c r="I90" s="259"/>
      <c r="J90" s="259"/>
      <c r="K90" s="259"/>
      <c r="L90" s="260"/>
      <c r="M90" s="255"/>
      <c r="N90" s="256"/>
      <c r="O90" s="217">
        <f>Avaliação!$I15</f>
        <v>0</v>
      </c>
      <c r="P90" s="218"/>
      <c r="Q90" s="218"/>
      <c r="R90" s="218"/>
      <c r="S90" s="218"/>
      <c r="T90" s="219"/>
      <c r="U90" s="220">
        <f>Avaliação!J15</f>
        <v>0</v>
      </c>
      <c r="V90" s="221"/>
      <c r="W90" s="221"/>
      <c r="X90" s="221"/>
      <c r="Y90" s="222"/>
      <c r="Z90" s="211">
        <f t="shared" si="0"/>
        <v>0</v>
      </c>
      <c r="AA90" s="211"/>
      <c r="AB90" s="106">
        <f t="shared" si="1"/>
        <v>0</v>
      </c>
      <c r="AC90" s="111" t="str">
        <f t="shared" si="2"/>
        <v>I</v>
      </c>
      <c r="AD90" s="57"/>
      <c r="AE90" s="104"/>
      <c r="AF90" s="104"/>
      <c r="AG90" s="103"/>
      <c r="AH90" s="103"/>
      <c r="AI90" s="108"/>
      <c r="AJ90" s="103"/>
      <c r="AK90" s="105"/>
      <c r="AL90" s="105"/>
      <c r="AM90" s="105"/>
      <c r="AN90" s="57"/>
      <c r="AO90" s="57"/>
      <c r="AP90" s="110"/>
      <c r="AQ90" s="57"/>
      <c r="AR90" s="57"/>
      <c r="AS90" s="57"/>
      <c r="AT90" s="57"/>
      <c r="AU90" s="57"/>
      <c r="AV90" s="57"/>
      <c r="AW90" s="57"/>
      <c r="AX90" s="57"/>
      <c r="AY90" s="57"/>
      <c r="AZ90" s="57"/>
      <c r="BA90" s="57"/>
      <c r="BB90" s="57"/>
      <c r="BC90" s="57"/>
      <c r="BD90" s="57"/>
      <c r="BE90" s="57"/>
      <c r="BF90" s="57"/>
      <c r="BG90" s="57"/>
      <c r="BH90" s="57"/>
      <c r="BI90" s="57"/>
      <c r="BJ90" s="57"/>
      <c r="BK90" s="57"/>
    </row>
    <row r="91" spans="1:63" ht="11.25" customHeight="1" x14ac:dyDescent="0.2">
      <c r="A91" s="261">
        <v>9</v>
      </c>
      <c r="B91" s="261"/>
      <c r="C91" s="258">
        <f>Avaliação!A16</f>
        <v>0</v>
      </c>
      <c r="D91" s="259"/>
      <c r="E91" s="259"/>
      <c r="F91" s="259"/>
      <c r="G91" s="259"/>
      <c r="H91" s="259"/>
      <c r="I91" s="259"/>
      <c r="J91" s="259"/>
      <c r="K91" s="259"/>
      <c r="L91" s="260"/>
      <c r="M91" s="255"/>
      <c r="N91" s="256"/>
      <c r="O91" s="217">
        <f>Avaliação!$I16</f>
        <v>0</v>
      </c>
      <c r="P91" s="218"/>
      <c r="Q91" s="218"/>
      <c r="R91" s="218"/>
      <c r="S91" s="218"/>
      <c r="T91" s="219"/>
      <c r="U91" s="220">
        <f>Avaliação!J16</f>
        <v>0</v>
      </c>
      <c r="V91" s="221"/>
      <c r="W91" s="221"/>
      <c r="X91" s="221"/>
      <c r="Y91" s="222"/>
      <c r="Z91" s="211">
        <f t="shared" si="0"/>
        <v>0</v>
      </c>
      <c r="AA91" s="211"/>
      <c r="AB91" s="106">
        <f t="shared" si="1"/>
        <v>0</v>
      </c>
      <c r="AC91" s="111" t="str">
        <f t="shared" si="2"/>
        <v>I</v>
      </c>
      <c r="AD91" s="57"/>
      <c r="AE91" s="104"/>
      <c r="AF91" s="104"/>
      <c r="AG91" s="103"/>
      <c r="AH91" s="103"/>
      <c r="AI91" s="108"/>
      <c r="AJ91" s="103"/>
      <c r="AK91" s="105"/>
      <c r="AL91" s="105"/>
      <c r="AM91" s="105"/>
      <c r="AN91" s="57"/>
      <c r="AO91" s="57"/>
      <c r="AP91" s="110"/>
      <c r="AQ91" s="57"/>
      <c r="AR91" s="57"/>
      <c r="AS91" s="57"/>
      <c r="AT91" s="57"/>
      <c r="AU91" s="57"/>
      <c r="AV91" s="57"/>
      <c r="AW91" s="57"/>
      <c r="AX91" s="57"/>
      <c r="AY91" s="57"/>
      <c r="AZ91" s="57"/>
      <c r="BA91" s="57"/>
      <c r="BB91" s="57"/>
      <c r="BC91" s="57"/>
      <c r="BD91" s="57"/>
      <c r="BE91" s="57"/>
      <c r="BF91" s="57"/>
      <c r="BG91" s="57"/>
      <c r="BH91" s="57"/>
      <c r="BI91" s="57"/>
      <c r="BJ91" s="57"/>
      <c r="BK91" s="57"/>
    </row>
    <row r="92" spans="1:63" ht="11.25" customHeight="1" x14ac:dyDescent="0.2">
      <c r="A92" s="257">
        <v>10</v>
      </c>
      <c r="B92" s="257"/>
      <c r="C92" s="258">
        <f>Avaliação!A17</f>
        <v>0</v>
      </c>
      <c r="D92" s="259"/>
      <c r="E92" s="259"/>
      <c r="F92" s="259"/>
      <c r="G92" s="259"/>
      <c r="H92" s="259"/>
      <c r="I92" s="259"/>
      <c r="J92" s="259"/>
      <c r="K92" s="259"/>
      <c r="L92" s="260"/>
      <c r="M92" s="255"/>
      <c r="N92" s="256"/>
      <c r="O92" s="217">
        <f>Avaliação!$I17</f>
        <v>0</v>
      </c>
      <c r="P92" s="218"/>
      <c r="Q92" s="218"/>
      <c r="R92" s="218"/>
      <c r="S92" s="218"/>
      <c r="T92" s="219"/>
      <c r="U92" s="220">
        <f>Avaliação!J17</f>
        <v>0</v>
      </c>
      <c r="V92" s="221"/>
      <c r="W92" s="221"/>
      <c r="X92" s="221"/>
      <c r="Y92" s="222"/>
      <c r="Z92" s="211">
        <f t="shared" si="0"/>
        <v>0</v>
      </c>
      <c r="AA92" s="211"/>
      <c r="AB92" s="106">
        <f t="shared" si="1"/>
        <v>0</v>
      </c>
      <c r="AC92" s="111" t="str">
        <f t="shared" si="2"/>
        <v>I</v>
      </c>
      <c r="AD92" s="57"/>
      <c r="AE92" s="104"/>
      <c r="AF92" s="104"/>
      <c r="AG92" s="103"/>
      <c r="AH92" s="103"/>
      <c r="AI92" s="108"/>
      <c r="AJ92" s="103"/>
      <c r="AK92" s="105"/>
      <c r="AL92" s="105"/>
      <c r="AM92" s="105"/>
      <c r="AN92" s="57"/>
      <c r="AO92" s="57"/>
      <c r="AP92" s="110"/>
      <c r="AQ92" s="57"/>
      <c r="AR92" s="57"/>
      <c r="AS92" s="57"/>
      <c r="AT92" s="57"/>
      <c r="AU92" s="57"/>
      <c r="AV92" s="57"/>
      <c r="AW92" s="57"/>
      <c r="AX92" s="57"/>
      <c r="AY92" s="57"/>
      <c r="AZ92" s="57"/>
      <c r="BA92" s="57"/>
      <c r="BB92" s="57"/>
      <c r="BC92" s="57"/>
      <c r="BD92" s="57"/>
      <c r="BE92" s="57"/>
      <c r="BF92" s="57"/>
      <c r="BG92" s="57"/>
      <c r="BH92" s="57"/>
      <c r="BI92" s="57"/>
      <c r="BJ92" s="57"/>
      <c r="BK92" s="57"/>
    </row>
    <row r="93" spans="1:63" ht="11.25" customHeight="1" x14ac:dyDescent="0.2">
      <c r="A93" s="261">
        <v>11</v>
      </c>
      <c r="B93" s="261"/>
      <c r="C93" s="258">
        <f>Avaliação!A18</f>
        <v>0</v>
      </c>
      <c r="D93" s="259"/>
      <c r="E93" s="259"/>
      <c r="F93" s="259"/>
      <c r="G93" s="259"/>
      <c r="H93" s="259"/>
      <c r="I93" s="259"/>
      <c r="J93" s="259"/>
      <c r="K93" s="259"/>
      <c r="L93" s="260"/>
      <c r="M93" s="255"/>
      <c r="N93" s="256"/>
      <c r="O93" s="217">
        <f>Avaliação!$I18</f>
        <v>0</v>
      </c>
      <c r="P93" s="218"/>
      <c r="Q93" s="218"/>
      <c r="R93" s="218"/>
      <c r="S93" s="218"/>
      <c r="T93" s="219"/>
      <c r="U93" s="220">
        <f>Avaliação!J18</f>
        <v>0</v>
      </c>
      <c r="V93" s="221"/>
      <c r="W93" s="221"/>
      <c r="X93" s="221"/>
      <c r="Y93" s="222"/>
      <c r="Z93" s="211">
        <f t="shared" si="0"/>
        <v>0</v>
      </c>
      <c r="AA93" s="211"/>
      <c r="AB93" s="106">
        <f t="shared" si="1"/>
        <v>0</v>
      </c>
      <c r="AC93" s="111" t="str">
        <f t="shared" si="2"/>
        <v>I</v>
      </c>
      <c r="AD93" s="57"/>
      <c r="AE93" s="104"/>
      <c r="AF93" s="104"/>
      <c r="AG93" s="103"/>
      <c r="AH93" s="103"/>
      <c r="AI93" s="108"/>
      <c r="AJ93" s="103"/>
      <c r="AK93" s="57"/>
      <c r="AL93" s="57"/>
      <c r="AM93" s="57"/>
      <c r="AN93" s="57"/>
      <c r="AO93" s="57"/>
      <c r="AP93" s="110"/>
      <c r="AQ93" s="57"/>
      <c r="AR93" s="57"/>
      <c r="AS93" s="57"/>
      <c r="AT93" s="57"/>
      <c r="AU93" s="57"/>
      <c r="AV93" s="57"/>
      <c r="AW93" s="57"/>
      <c r="AX93" s="57"/>
      <c r="AY93" s="57"/>
      <c r="AZ93" s="57"/>
      <c r="BA93" s="57"/>
      <c r="BB93" s="57"/>
      <c r="BC93" s="57"/>
      <c r="BD93" s="57"/>
      <c r="BE93" s="57"/>
      <c r="BF93" s="57"/>
      <c r="BG93" s="57"/>
      <c r="BH93" s="57"/>
      <c r="BI93" s="57"/>
      <c r="BJ93" s="57"/>
      <c r="BK93" s="57"/>
    </row>
    <row r="94" spans="1:63" ht="11.25" customHeight="1" x14ac:dyDescent="0.2">
      <c r="A94" s="261">
        <v>12</v>
      </c>
      <c r="B94" s="261"/>
      <c r="C94" s="258">
        <f>Avaliação!A19</f>
        <v>0</v>
      </c>
      <c r="D94" s="259"/>
      <c r="E94" s="259"/>
      <c r="F94" s="259"/>
      <c r="G94" s="259"/>
      <c r="H94" s="259"/>
      <c r="I94" s="259"/>
      <c r="J94" s="259"/>
      <c r="K94" s="259"/>
      <c r="L94" s="260"/>
      <c r="M94" s="255"/>
      <c r="N94" s="256"/>
      <c r="O94" s="217">
        <f>Avaliação!$I19</f>
        <v>0</v>
      </c>
      <c r="P94" s="218"/>
      <c r="Q94" s="218"/>
      <c r="R94" s="218"/>
      <c r="S94" s="218"/>
      <c r="T94" s="219"/>
      <c r="U94" s="220">
        <f>Avaliação!J19</f>
        <v>0</v>
      </c>
      <c r="V94" s="221"/>
      <c r="W94" s="221"/>
      <c r="X94" s="221"/>
      <c r="Y94" s="222"/>
      <c r="Z94" s="211">
        <f t="shared" si="0"/>
        <v>0</v>
      </c>
      <c r="AA94" s="211"/>
      <c r="AB94" s="106">
        <f t="shared" si="1"/>
        <v>0</v>
      </c>
      <c r="AC94" s="111" t="str">
        <f t="shared" si="2"/>
        <v>I</v>
      </c>
      <c r="AD94" s="57"/>
      <c r="AE94" s="104"/>
      <c r="AF94" s="104"/>
      <c r="AG94" s="103"/>
      <c r="AH94" s="103"/>
      <c r="AI94" s="108"/>
      <c r="AJ94" s="103"/>
      <c r="AK94" s="57"/>
      <c r="AL94" s="57"/>
      <c r="AM94" s="57"/>
      <c r="AN94" s="57"/>
      <c r="AO94" s="57"/>
      <c r="AP94" s="110"/>
      <c r="AQ94" s="57"/>
      <c r="AR94" s="57"/>
      <c r="AS94" s="57"/>
      <c r="AT94" s="57"/>
      <c r="AU94" s="57"/>
      <c r="AV94" s="57"/>
      <c r="AW94" s="57"/>
      <c r="AX94" s="57"/>
      <c r="AY94" s="57"/>
      <c r="AZ94" s="57"/>
      <c r="BA94" s="57"/>
      <c r="BB94" s="57"/>
      <c r="BC94" s="57"/>
      <c r="BD94" s="57"/>
      <c r="BE94" s="57"/>
      <c r="BF94" s="57"/>
      <c r="BG94" s="57"/>
      <c r="BH94" s="57"/>
      <c r="BI94" s="57"/>
      <c r="BJ94" s="57"/>
      <c r="BK94" s="57"/>
    </row>
    <row r="95" spans="1:63" ht="11.25" customHeight="1" x14ac:dyDescent="0.2">
      <c r="A95" s="257">
        <v>13</v>
      </c>
      <c r="B95" s="257"/>
      <c r="C95" s="282">
        <f>Avaliação!A20</f>
        <v>0</v>
      </c>
      <c r="D95" s="283"/>
      <c r="E95" s="283"/>
      <c r="F95" s="283"/>
      <c r="G95" s="283"/>
      <c r="H95" s="283"/>
      <c r="I95" s="283"/>
      <c r="J95" s="283"/>
      <c r="K95" s="283"/>
      <c r="L95" s="284"/>
      <c r="M95" s="255"/>
      <c r="N95" s="256"/>
      <c r="O95" s="217">
        <f>Avaliação!$I20</f>
        <v>0</v>
      </c>
      <c r="P95" s="218"/>
      <c r="Q95" s="218"/>
      <c r="R95" s="218"/>
      <c r="S95" s="218"/>
      <c r="T95" s="219"/>
      <c r="U95" s="220">
        <f>Avaliação!J20</f>
        <v>0</v>
      </c>
      <c r="V95" s="221"/>
      <c r="W95" s="221"/>
      <c r="X95" s="221"/>
      <c r="Y95" s="222"/>
      <c r="Z95" s="211">
        <f t="shared" si="0"/>
        <v>0</v>
      </c>
      <c r="AA95" s="211"/>
      <c r="AB95" s="106">
        <f t="shared" si="1"/>
        <v>0</v>
      </c>
      <c r="AC95" s="111" t="str">
        <f t="shared" si="2"/>
        <v>I</v>
      </c>
      <c r="AD95" s="57"/>
      <c r="AE95" s="104"/>
      <c r="AF95" s="104"/>
      <c r="AG95" s="103"/>
      <c r="AH95" s="103"/>
      <c r="AI95" s="108"/>
      <c r="AJ95" s="103"/>
      <c r="AK95" s="57"/>
      <c r="AL95" s="57"/>
      <c r="AM95" s="57"/>
      <c r="AN95" s="57"/>
      <c r="AO95" s="57"/>
      <c r="AP95" s="110"/>
      <c r="AQ95" s="57"/>
      <c r="AR95" s="57"/>
      <c r="AS95" s="57"/>
      <c r="AT95" s="57"/>
      <c r="AU95" s="57"/>
      <c r="AV95" s="57"/>
      <c r="AW95" s="57"/>
      <c r="AX95" s="57"/>
      <c r="AY95" s="57"/>
      <c r="AZ95" s="57"/>
      <c r="BA95" s="57"/>
      <c r="BB95" s="57"/>
      <c r="BC95" s="57"/>
      <c r="BD95" s="57"/>
      <c r="BE95" s="57"/>
      <c r="BF95" s="57"/>
      <c r="BG95" s="57"/>
      <c r="BH95" s="57"/>
      <c r="BI95" s="57"/>
      <c r="BJ95" s="57"/>
      <c r="BK95" s="57"/>
    </row>
    <row r="96" spans="1:63" ht="11.25" customHeight="1" x14ac:dyDescent="0.2">
      <c r="A96" s="261">
        <v>14</v>
      </c>
      <c r="B96" s="261"/>
      <c r="C96" s="265">
        <f>Avaliação!A21</f>
        <v>0</v>
      </c>
      <c r="D96" s="266"/>
      <c r="E96" s="266"/>
      <c r="F96" s="266"/>
      <c r="G96" s="266"/>
      <c r="H96" s="266"/>
      <c r="I96" s="266"/>
      <c r="J96" s="266"/>
      <c r="K96" s="266"/>
      <c r="L96" s="267"/>
      <c r="M96" s="255"/>
      <c r="N96" s="256"/>
      <c r="O96" s="217">
        <f>Avaliação!$I21</f>
        <v>0</v>
      </c>
      <c r="P96" s="218"/>
      <c r="Q96" s="218"/>
      <c r="R96" s="218"/>
      <c r="S96" s="218"/>
      <c r="T96" s="219"/>
      <c r="U96" s="220">
        <f>Avaliação!J21</f>
        <v>0</v>
      </c>
      <c r="V96" s="221"/>
      <c r="W96" s="221"/>
      <c r="X96" s="221"/>
      <c r="Y96" s="222"/>
      <c r="Z96" s="211">
        <f t="shared" si="0"/>
        <v>0</v>
      </c>
      <c r="AA96" s="211"/>
      <c r="AB96" s="106">
        <f t="shared" si="1"/>
        <v>0</v>
      </c>
      <c r="AC96" s="111" t="str">
        <f t="shared" si="2"/>
        <v>I</v>
      </c>
      <c r="AD96" s="57"/>
      <c r="AE96" s="56"/>
      <c r="AF96" s="104"/>
      <c r="AG96" s="103"/>
      <c r="AH96" s="103"/>
      <c r="AI96" s="108"/>
      <c r="AJ96" s="103"/>
      <c r="AK96" s="57"/>
      <c r="AL96" s="57"/>
      <c r="AM96" s="57"/>
      <c r="AN96" s="57"/>
      <c r="AO96" s="57"/>
      <c r="AP96" s="110"/>
      <c r="AQ96" s="57"/>
      <c r="AR96" s="57"/>
      <c r="AS96" s="57"/>
      <c r="AT96" s="57"/>
      <c r="AU96" s="57"/>
      <c r="AV96" s="57"/>
      <c r="AW96" s="57"/>
      <c r="AX96" s="57"/>
      <c r="AY96" s="57"/>
      <c r="AZ96" s="57"/>
      <c r="BA96" s="57"/>
      <c r="BB96" s="57"/>
      <c r="BC96" s="57"/>
      <c r="BD96" s="57"/>
      <c r="BE96" s="57"/>
      <c r="BF96" s="57"/>
      <c r="BG96" s="57"/>
      <c r="BH96" s="57"/>
      <c r="BI96" s="57"/>
      <c r="BJ96" s="57"/>
      <c r="BK96" s="57"/>
    </row>
    <row r="97" spans="1:63" ht="11.25" customHeight="1" x14ac:dyDescent="0.2">
      <c r="A97" s="257">
        <v>15</v>
      </c>
      <c r="B97" s="257"/>
      <c r="C97" s="258">
        <f>Avaliação!A22</f>
        <v>0</v>
      </c>
      <c r="D97" s="259"/>
      <c r="E97" s="259"/>
      <c r="F97" s="259"/>
      <c r="G97" s="259"/>
      <c r="H97" s="259"/>
      <c r="I97" s="259"/>
      <c r="J97" s="259"/>
      <c r="K97" s="259"/>
      <c r="L97" s="260"/>
      <c r="M97" s="255"/>
      <c r="N97" s="256"/>
      <c r="O97" s="217">
        <f>Avaliação!$I22</f>
        <v>0</v>
      </c>
      <c r="P97" s="218"/>
      <c r="Q97" s="218"/>
      <c r="R97" s="218"/>
      <c r="S97" s="218"/>
      <c r="T97" s="219"/>
      <c r="U97" s="220">
        <f>Avaliação!J22</f>
        <v>0</v>
      </c>
      <c r="V97" s="221"/>
      <c r="W97" s="221"/>
      <c r="X97" s="221"/>
      <c r="Y97" s="222"/>
      <c r="Z97" s="211">
        <f t="shared" si="0"/>
        <v>0</v>
      </c>
      <c r="AA97" s="211"/>
      <c r="AB97" s="106">
        <f t="shared" si="1"/>
        <v>0</v>
      </c>
      <c r="AC97" s="111" t="str">
        <f t="shared" si="2"/>
        <v>I</v>
      </c>
      <c r="AD97" s="57"/>
      <c r="AE97" s="56"/>
      <c r="AF97" s="104"/>
      <c r="AG97" s="103"/>
      <c r="AH97" s="103"/>
      <c r="AI97" s="108"/>
      <c r="AJ97" s="103"/>
      <c r="AK97" s="57"/>
      <c r="AL97" s="57"/>
      <c r="AM97" s="57"/>
      <c r="AN97" s="57"/>
      <c r="AO97" s="57"/>
      <c r="AP97" s="110"/>
      <c r="AQ97" s="57"/>
      <c r="AR97" s="57"/>
      <c r="AS97" s="57"/>
      <c r="AT97" s="57"/>
      <c r="AU97" s="57"/>
      <c r="AV97" s="57"/>
      <c r="AW97" s="57"/>
      <c r="AX97" s="57"/>
      <c r="AY97" s="57"/>
      <c r="AZ97" s="57"/>
      <c r="BA97" s="57"/>
      <c r="BB97" s="57"/>
      <c r="BC97" s="57"/>
      <c r="BD97" s="57"/>
      <c r="BE97" s="57"/>
      <c r="BF97" s="57"/>
      <c r="BG97" s="57"/>
      <c r="BH97" s="57"/>
      <c r="BI97" s="57"/>
      <c r="BJ97" s="57"/>
      <c r="BK97" s="57"/>
    </row>
    <row r="98" spans="1:63" ht="11.25" customHeight="1" x14ac:dyDescent="0.2">
      <c r="A98" s="261">
        <v>16</v>
      </c>
      <c r="B98" s="261"/>
      <c r="C98" s="258">
        <f>Avaliação!A23</f>
        <v>0</v>
      </c>
      <c r="D98" s="259"/>
      <c r="E98" s="259"/>
      <c r="F98" s="259"/>
      <c r="G98" s="259"/>
      <c r="H98" s="259"/>
      <c r="I98" s="259"/>
      <c r="J98" s="259"/>
      <c r="K98" s="259"/>
      <c r="L98" s="260"/>
      <c r="M98" s="255"/>
      <c r="N98" s="256"/>
      <c r="O98" s="217">
        <f>Avaliação!$I23</f>
        <v>0</v>
      </c>
      <c r="P98" s="218"/>
      <c r="Q98" s="218"/>
      <c r="R98" s="218"/>
      <c r="S98" s="218"/>
      <c r="T98" s="219"/>
      <c r="U98" s="220">
        <f>Avaliação!J23</f>
        <v>0</v>
      </c>
      <c r="V98" s="221"/>
      <c r="W98" s="221"/>
      <c r="X98" s="221"/>
      <c r="Y98" s="222"/>
      <c r="Z98" s="211">
        <f t="shared" si="0"/>
        <v>0</v>
      </c>
      <c r="AA98" s="211"/>
      <c r="AB98" s="106">
        <f t="shared" si="1"/>
        <v>0</v>
      </c>
      <c r="AC98" s="111" t="str">
        <f t="shared" si="2"/>
        <v>I</v>
      </c>
      <c r="AD98" s="57"/>
      <c r="AE98" s="56"/>
      <c r="AF98" s="104"/>
      <c r="AG98" s="103"/>
      <c r="AH98" s="103"/>
      <c r="AI98" s="108"/>
      <c r="AJ98" s="103"/>
      <c r="AK98" s="57"/>
      <c r="AL98" s="57"/>
      <c r="AM98" s="57"/>
      <c r="AN98" s="57"/>
      <c r="AO98" s="57"/>
      <c r="AP98" s="110"/>
      <c r="AQ98" s="57"/>
      <c r="AR98" s="57"/>
      <c r="AS98" s="57"/>
      <c r="AT98" s="57"/>
      <c r="AU98" s="57"/>
      <c r="AV98" s="57"/>
      <c r="AW98" s="57"/>
      <c r="AX98" s="57"/>
      <c r="AY98" s="57"/>
      <c r="AZ98" s="57"/>
      <c r="BA98" s="57"/>
      <c r="BB98" s="57"/>
      <c r="BC98" s="57"/>
      <c r="BD98" s="57"/>
      <c r="BE98" s="57"/>
      <c r="BF98" s="57"/>
      <c r="BG98" s="57"/>
      <c r="BH98" s="57"/>
      <c r="BI98" s="57"/>
      <c r="BJ98" s="57"/>
      <c r="BK98" s="57"/>
    </row>
    <row r="99" spans="1:63" ht="11.25" customHeight="1" x14ac:dyDescent="0.2">
      <c r="A99" s="257">
        <v>17</v>
      </c>
      <c r="B99" s="257"/>
      <c r="C99" s="258">
        <f>Avaliação!A24</f>
        <v>0</v>
      </c>
      <c r="D99" s="259"/>
      <c r="E99" s="259"/>
      <c r="F99" s="259"/>
      <c r="G99" s="259"/>
      <c r="H99" s="259"/>
      <c r="I99" s="259"/>
      <c r="J99" s="259"/>
      <c r="K99" s="259"/>
      <c r="L99" s="260"/>
      <c r="M99" s="255"/>
      <c r="N99" s="256"/>
      <c r="O99" s="217">
        <f>Avaliação!$I24</f>
        <v>0</v>
      </c>
      <c r="P99" s="218"/>
      <c r="Q99" s="218"/>
      <c r="R99" s="218"/>
      <c r="S99" s="218"/>
      <c r="T99" s="219"/>
      <c r="U99" s="220">
        <f>Avaliação!J24</f>
        <v>0</v>
      </c>
      <c r="V99" s="221"/>
      <c r="W99" s="221"/>
      <c r="X99" s="221"/>
      <c r="Y99" s="222"/>
      <c r="Z99" s="211">
        <f t="shared" si="0"/>
        <v>0</v>
      </c>
      <c r="AA99" s="211"/>
      <c r="AB99" s="106">
        <f t="shared" si="1"/>
        <v>0</v>
      </c>
      <c r="AC99" s="111" t="str">
        <f t="shared" si="2"/>
        <v>I</v>
      </c>
      <c r="AD99" s="57"/>
      <c r="AE99" s="56"/>
      <c r="AF99" s="104"/>
      <c r="AG99" s="103"/>
      <c r="AH99" s="103"/>
      <c r="AI99" s="108"/>
      <c r="AJ99" s="103"/>
      <c r="AK99" s="57"/>
      <c r="AL99" s="57"/>
      <c r="AM99" s="57"/>
      <c r="AN99" s="57"/>
      <c r="AO99" s="57"/>
      <c r="AP99" s="110"/>
      <c r="AQ99" s="57"/>
      <c r="AR99" s="57"/>
      <c r="AS99" s="57"/>
      <c r="AT99" s="57"/>
      <c r="AU99" s="57"/>
      <c r="AV99" s="57"/>
      <c r="AW99" s="57"/>
      <c r="AX99" s="57"/>
      <c r="AY99" s="57"/>
      <c r="AZ99" s="57"/>
      <c r="BA99" s="57"/>
      <c r="BB99" s="57"/>
      <c r="BC99" s="57"/>
      <c r="BD99" s="57"/>
      <c r="BE99" s="57"/>
      <c r="BF99" s="57"/>
      <c r="BG99" s="57"/>
      <c r="BH99" s="57"/>
      <c r="BI99" s="57"/>
      <c r="BJ99" s="57"/>
      <c r="BK99" s="57"/>
    </row>
    <row r="100" spans="1:63" ht="11.25" customHeight="1" x14ac:dyDescent="0.2">
      <c r="A100" s="261">
        <v>18</v>
      </c>
      <c r="B100" s="261"/>
      <c r="C100" s="258">
        <f>Avaliação!A25</f>
        <v>0</v>
      </c>
      <c r="D100" s="259"/>
      <c r="E100" s="259"/>
      <c r="F100" s="259"/>
      <c r="G100" s="259"/>
      <c r="H100" s="259"/>
      <c r="I100" s="259"/>
      <c r="J100" s="259"/>
      <c r="K100" s="259"/>
      <c r="L100" s="260"/>
      <c r="M100" s="255"/>
      <c r="N100" s="256"/>
      <c r="O100" s="217">
        <f>Avaliação!$I25</f>
        <v>0</v>
      </c>
      <c r="P100" s="218"/>
      <c r="Q100" s="218"/>
      <c r="R100" s="218"/>
      <c r="S100" s="218"/>
      <c r="T100" s="219"/>
      <c r="U100" s="220">
        <f>Avaliação!J25</f>
        <v>0</v>
      </c>
      <c r="V100" s="221"/>
      <c r="W100" s="221"/>
      <c r="X100" s="221"/>
      <c r="Y100" s="222"/>
      <c r="Z100" s="211">
        <f t="shared" si="0"/>
        <v>0</v>
      </c>
      <c r="AA100" s="211"/>
      <c r="AB100" s="106">
        <f t="shared" si="1"/>
        <v>0</v>
      </c>
      <c r="AC100" s="111" t="str">
        <f t="shared" si="2"/>
        <v>I</v>
      </c>
      <c r="AD100" s="57"/>
      <c r="AE100" s="56"/>
      <c r="AF100" s="104"/>
      <c r="AG100" s="103"/>
      <c r="AH100" s="103"/>
      <c r="AI100" s="108"/>
      <c r="AJ100" s="103"/>
      <c r="AK100" s="57"/>
      <c r="AL100" s="57"/>
      <c r="AM100" s="57"/>
      <c r="AN100" s="57"/>
      <c r="AO100" s="57"/>
      <c r="AP100" s="110"/>
      <c r="AQ100" s="57"/>
      <c r="AR100" s="57"/>
      <c r="AS100" s="57"/>
      <c r="AT100" s="57"/>
      <c r="AU100" s="57"/>
      <c r="AV100" s="57"/>
      <c r="AW100" s="57"/>
      <c r="AX100" s="57"/>
      <c r="AY100" s="57"/>
      <c r="AZ100" s="57"/>
      <c r="BA100" s="57"/>
      <c r="BB100" s="57"/>
      <c r="BC100" s="57"/>
      <c r="BD100" s="57"/>
      <c r="BE100" s="57"/>
      <c r="BF100" s="57"/>
      <c r="BG100" s="57"/>
      <c r="BH100" s="57"/>
      <c r="BI100" s="57"/>
      <c r="BJ100" s="57"/>
      <c r="BK100" s="57"/>
    </row>
    <row r="101" spans="1:63" ht="11.25" customHeight="1" x14ac:dyDescent="0.2">
      <c r="A101" s="257">
        <v>19</v>
      </c>
      <c r="B101" s="257"/>
      <c r="C101" s="258">
        <f>Avaliação!A26</f>
        <v>0</v>
      </c>
      <c r="D101" s="259"/>
      <c r="E101" s="259"/>
      <c r="F101" s="259"/>
      <c r="G101" s="259"/>
      <c r="H101" s="259"/>
      <c r="I101" s="259"/>
      <c r="J101" s="259"/>
      <c r="K101" s="259"/>
      <c r="L101" s="260"/>
      <c r="M101" s="255"/>
      <c r="N101" s="256"/>
      <c r="O101" s="217">
        <f>Avaliação!$I26</f>
        <v>0</v>
      </c>
      <c r="P101" s="218"/>
      <c r="Q101" s="218"/>
      <c r="R101" s="218"/>
      <c r="S101" s="218"/>
      <c r="T101" s="219"/>
      <c r="U101" s="220">
        <f>Avaliação!J26</f>
        <v>0</v>
      </c>
      <c r="V101" s="221"/>
      <c r="W101" s="221"/>
      <c r="X101" s="221"/>
      <c r="Y101" s="222"/>
      <c r="Z101" s="211">
        <f t="shared" si="0"/>
        <v>0</v>
      </c>
      <c r="AA101" s="211"/>
      <c r="AB101" s="106">
        <f t="shared" si="1"/>
        <v>0</v>
      </c>
      <c r="AC101" s="111" t="str">
        <f t="shared" si="2"/>
        <v>I</v>
      </c>
      <c r="AD101" s="57"/>
      <c r="AE101" s="56"/>
      <c r="AF101" s="104"/>
      <c r="AG101" s="103"/>
      <c r="AH101" s="103"/>
      <c r="AI101" s="108"/>
      <c r="AJ101" s="103"/>
      <c r="AK101" s="57"/>
      <c r="AL101" s="57"/>
      <c r="AM101" s="57"/>
      <c r="AN101" s="57"/>
      <c r="AO101" s="57"/>
      <c r="AP101" s="110"/>
      <c r="AQ101" s="57"/>
      <c r="AR101" s="57"/>
      <c r="AS101" s="57"/>
      <c r="AT101" s="57"/>
      <c r="AU101" s="57"/>
      <c r="AV101" s="57"/>
      <c r="AW101" s="57"/>
      <c r="AX101" s="57"/>
      <c r="AY101" s="57"/>
      <c r="AZ101" s="57"/>
      <c r="BA101" s="57"/>
      <c r="BB101" s="57"/>
      <c r="BC101" s="57"/>
      <c r="BD101" s="57"/>
      <c r="BE101" s="57"/>
      <c r="BF101" s="57"/>
      <c r="BG101" s="57"/>
      <c r="BH101" s="57"/>
      <c r="BI101" s="57"/>
      <c r="BJ101" s="57"/>
      <c r="BK101" s="57"/>
    </row>
    <row r="102" spans="1:63" ht="11.25" customHeight="1" x14ac:dyDescent="0.2">
      <c r="A102" s="213">
        <v>20</v>
      </c>
      <c r="B102" s="214"/>
      <c r="C102" s="258">
        <f>Avaliação!A27</f>
        <v>0</v>
      </c>
      <c r="D102" s="259"/>
      <c r="E102" s="259"/>
      <c r="F102" s="259"/>
      <c r="G102" s="259"/>
      <c r="H102" s="259"/>
      <c r="I102" s="259"/>
      <c r="J102" s="259"/>
      <c r="K102" s="259"/>
      <c r="L102" s="260"/>
      <c r="M102" s="215"/>
      <c r="N102" s="216"/>
      <c r="O102" s="217">
        <f>Avaliação!$I27</f>
        <v>0</v>
      </c>
      <c r="P102" s="218"/>
      <c r="Q102" s="218"/>
      <c r="R102" s="218"/>
      <c r="S102" s="218"/>
      <c r="T102" s="219"/>
      <c r="U102" s="220">
        <f>Avaliação!J27</f>
        <v>0</v>
      </c>
      <c r="V102" s="221"/>
      <c r="W102" s="221"/>
      <c r="X102" s="221"/>
      <c r="Y102" s="222"/>
      <c r="Z102" s="211">
        <f t="shared" ref="Z102:Z109" si="3">SUM(O102)*40%+U102*60%</f>
        <v>0</v>
      </c>
      <c r="AA102" s="211"/>
      <c r="AB102" s="106">
        <f t="shared" si="1"/>
        <v>0</v>
      </c>
      <c r="AC102" s="111" t="str">
        <f t="shared" si="2"/>
        <v>I</v>
      </c>
      <c r="AD102" s="57"/>
      <c r="AE102" s="56"/>
      <c r="AF102" s="158"/>
      <c r="AG102" s="103"/>
      <c r="AH102" s="103"/>
      <c r="AI102" s="108"/>
      <c r="AJ102" s="103"/>
      <c r="AK102" s="57"/>
      <c r="AL102" s="57"/>
      <c r="AM102" s="57"/>
      <c r="AN102" s="57"/>
      <c r="AO102" s="57"/>
      <c r="AP102" s="110"/>
      <c r="AQ102" s="57"/>
      <c r="AR102" s="57"/>
      <c r="AS102" s="57"/>
      <c r="AT102" s="57"/>
      <c r="AU102" s="57"/>
      <c r="AV102" s="57"/>
      <c r="AW102" s="57"/>
      <c r="AX102" s="57"/>
      <c r="AY102" s="57"/>
      <c r="AZ102" s="57"/>
      <c r="BA102" s="57"/>
      <c r="BB102" s="57"/>
      <c r="BC102" s="57"/>
      <c r="BD102" s="57"/>
      <c r="BE102" s="57"/>
      <c r="BF102" s="57"/>
      <c r="BG102" s="57"/>
      <c r="BH102" s="57"/>
      <c r="BI102" s="57"/>
      <c r="BJ102" s="57"/>
      <c r="BK102" s="57"/>
    </row>
    <row r="103" spans="1:63" ht="11.25" customHeight="1" x14ac:dyDescent="0.2">
      <c r="A103" s="213">
        <v>21</v>
      </c>
      <c r="B103" s="214"/>
      <c r="C103" s="258">
        <f>Avaliação!A28</f>
        <v>0</v>
      </c>
      <c r="D103" s="259"/>
      <c r="E103" s="259"/>
      <c r="F103" s="259"/>
      <c r="G103" s="259"/>
      <c r="H103" s="259"/>
      <c r="I103" s="259"/>
      <c r="J103" s="259"/>
      <c r="K103" s="259"/>
      <c r="L103" s="260"/>
      <c r="M103" s="215"/>
      <c r="N103" s="216"/>
      <c r="O103" s="217">
        <f>Avaliação!$I28</f>
        <v>0</v>
      </c>
      <c r="P103" s="218"/>
      <c r="Q103" s="218"/>
      <c r="R103" s="218"/>
      <c r="S103" s="218"/>
      <c r="T103" s="219"/>
      <c r="U103" s="220">
        <f>Avaliação!J28</f>
        <v>0</v>
      </c>
      <c r="V103" s="221"/>
      <c r="W103" s="221"/>
      <c r="X103" s="221"/>
      <c r="Y103" s="222"/>
      <c r="Z103" s="211">
        <f t="shared" si="3"/>
        <v>0</v>
      </c>
      <c r="AA103" s="211"/>
      <c r="AB103" s="106">
        <f t="shared" si="1"/>
        <v>0</v>
      </c>
      <c r="AC103" s="111" t="str">
        <f t="shared" si="2"/>
        <v>I</v>
      </c>
      <c r="AD103" s="57"/>
      <c r="AE103" s="56"/>
      <c r="AF103" s="158"/>
      <c r="AG103" s="103"/>
      <c r="AH103" s="103"/>
      <c r="AI103" s="108"/>
      <c r="AJ103" s="103"/>
      <c r="AK103" s="57"/>
      <c r="AL103" s="57"/>
      <c r="AM103" s="57"/>
      <c r="AN103" s="57"/>
      <c r="AO103" s="57"/>
      <c r="AP103" s="110"/>
      <c r="AQ103" s="57"/>
      <c r="AR103" s="57"/>
      <c r="AS103" s="57"/>
      <c r="AT103" s="57"/>
      <c r="AU103" s="57"/>
      <c r="AV103" s="57"/>
      <c r="AW103" s="57"/>
      <c r="AX103" s="57"/>
      <c r="AY103" s="57"/>
      <c r="AZ103" s="57"/>
      <c r="BA103" s="57"/>
      <c r="BB103" s="57"/>
      <c r="BC103" s="57"/>
      <c r="BD103" s="57"/>
      <c r="BE103" s="57"/>
      <c r="BF103" s="57"/>
      <c r="BG103" s="57"/>
      <c r="BH103" s="57"/>
      <c r="BI103" s="57"/>
      <c r="BJ103" s="57"/>
      <c r="BK103" s="57"/>
    </row>
    <row r="104" spans="1:63" ht="11.25" customHeight="1" x14ac:dyDescent="0.2">
      <c r="A104" s="213">
        <v>22</v>
      </c>
      <c r="B104" s="214"/>
      <c r="C104" s="258">
        <f>Avaliação!A29</f>
        <v>0</v>
      </c>
      <c r="D104" s="259"/>
      <c r="E104" s="259"/>
      <c r="F104" s="259"/>
      <c r="G104" s="259"/>
      <c r="H104" s="259"/>
      <c r="I104" s="259"/>
      <c r="J104" s="259"/>
      <c r="K104" s="259"/>
      <c r="L104" s="260"/>
      <c r="M104" s="215"/>
      <c r="N104" s="216"/>
      <c r="O104" s="217">
        <f>Avaliação!$I29</f>
        <v>0</v>
      </c>
      <c r="P104" s="218"/>
      <c r="Q104" s="218"/>
      <c r="R104" s="218"/>
      <c r="S104" s="218"/>
      <c r="T104" s="219"/>
      <c r="U104" s="220">
        <f>Avaliação!J29</f>
        <v>0</v>
      </c>
      <c r="V104" s="221"/>
      <c r="W104" s="221"/>
      <c r="X104" s="221"/>
      <c r="Y104" s="222"/>
      <c r="Z104" s="211">
        <f t="shared" si="3"/>
        <v>0</v>
      </c>
      <c r="AA104" s="211"/>
      <c r="AB104" s="106">
        <f t="shared" si="1"/>
        <v>0</v>
      </c>
      <c r="AC104" s="111" t="str">
        <f t="shared" si="2"/>
        <v>I</v>
      </c>
      <c r="AD104" s="57"/>
      <c r="AE104" s="56"/>
      <c r="AF104" s="158"/>
      <c r="AG104" s="103"/>
      <c r="AH104" s="103"/>
      <c r="AI104" s="108"/>
      <c r="AJ104" s="103"/>
      <c r="AK104" s="57"/>
      <c r="AL104" s="57"/>
      <c r="AM104" s="57"/>
      <c r="AN104" s="57"/>
      <c r="AO104" s="57"/>
      <c r="AP104" s="110"/>
      <c r="AQ104" s="57"/>
      <c r="AR104" s="57"/>
      <c r="AS104" s="57"/>
      <c r="AT104" s="57"/>
      <c r="AU104" s="57"/>
      <c r="AV104" s="57"/>
      <c r="AW104" s="57"/>
      <c r="AX104" s="57"/>
      <c r="AY104" s="57"/>
      <c r="AZ104" s="57"/>
      <c r="BA104" s="57"/>
      <c r="BB104" s="57"/>
      <c r="BC104" s="57"/>
      <c r="BD104" s="57"/>
      <c r="BE104" s="57"/>
      <c r="BF104" s="57"/>
      <c r="BG104" s="57"/>
      <c r="BH104" s="57"/>
      <c r="BI104" s="57"/>
      <c r="BJ104" s="57"/>
      <c r="BK104" s="57"/>
    </row>
    <row r="105" spans="1:63" ht="11.25" customHeight="1" x14ac:dyDescent="0.2">
      <c r="A105" s="213">
        <v>23</v>
      </c>
      <c r="B105" s="214"/>
      <c r="C105" s="258">
        <f>Avaliação!A30</f>
        <v>0</v>
      </c>
      <c r="D105" s="259"/>
      <c r="E105" s="259"/>
      <c r="F105" s="259"/>
      <c r="G105" s="259"/>
      <c r="H105" s="259"/>
      <c r="I105" s="259"/>
      <c r="J105" s="259"/>
      <c r="K105" s="259"/>
      <c r="L105" s="260"/>
      <c r="M105" s="215"/>
      <c r="N105" s="216"/>
      <c r="O105" s="217">
        <f>Avaliação!$I30</f>
        <v>0</v>
      </c>
      <c r="P105" s="218"/>
      <c r="Q105" s="218"/>
      <c r="R105" s="218"/>
      <c r="S105" s="218"/>
      <c r="T105" s="219"/>
      <c r="U105" s="220">
        <f>Avaliação!J30</f>
        <v>0</v>
      </c>
      <c r="V105" s="221"/>
      <c r="W105" s="221"/>
      <c r="X105" s="221"/>
      <c r="Y105" s="222"/>
      <c r="Z105" s="211">
        <f t="shared" si="3"/>
        <v>0</v>
      </c>
      <c r="AA105" s="211"/>
      <c r="AB105" s="106">
        <f t="shared" si="1"/>
        <v>0</v>
      </c>
      <c r="AC105" s="111" t="str">
        <f t="shared" si="2"/>
        <v>I</v>
      </c>
      <c r="AD105" s="57"/>
      <c r="AE105" s="56"/>
      <c r="AF105" s="158"/>
      <c r="AG105" s="103"/>
      <c r="AH105" s="103"/>
      <c r="AI105" s="108"/>
      <c r="AJ105" s="103"/>
      <c r="AK105" s="57"/>
      <c r="AL105" s="57"/>
      <c r="AM105" s="57"/>
      <c r="AN105" s="57"/>
      <c r="AO105" s="57"/>
      <c r="AP105" s="110"/>
      <c r="AQ105" s="57"/>
      <c r="AR105" s="57"/>
      <c r="AS105" s="57"/>
      <c r="AT105" s="57"/>
      <c r="AU105" s="57"/>
      <c r="AV105" s="57"/>
      <c r="AW105" s="57"/>
      <c r="AX105" s="57"/>
      <c r="AY105" s="57"/>
      <c r="AZ105" s="57"/>
      <c r="BA105" s="57"/>
      <c r="BB105" s="57"/>
      <c r="BC105" s="57"/>
      <c r="BD105" s="57"/>
      <c r="BE105" s="57"/>
      <c r="BF105" s="57"/>
      <c r="BG105" s="57"/>
      <c r="BH105" s="57"/>
      <c r="BI105" s="57"/>
      <c r="BJ105" s="57"/>
      <c r="BK105" s="57"/>
    </row>
    <row r="106" spans="1:63" ht="11.25" customHeight="1" x14ac:dyDescent="0.2">
      <c r="A106" s="213">
        <v>24</v>
      </c>
      <c r="B106" s="214"/>
      <c r="C106" s="258">
        <f>Avaliação!A31</f>
        <v>0</v>
      </c>
      <c r="D106" s="259"/>
      <c r="E106" s="259"/>
      <c r="F106" s="259"/>
      <c r="G106" s="259"/>
      <c r="H106" s="259"/>
      <c r="I106" s="259"/>
      <c r="J106" s="259"/>
      <c r="K106" s="259"/>
      <c r="L106" s="260"/>
      <c r="M106" s="215"/>
      <c r="N106" s="216"/>
      <c r="O106" s="217">
        <f>Avaliação!$I31</f>
        <v>0</v>
      </c>
      <c r="P106" s="218"/>
      <c r="Q106" s="218"/>
      <c r="R106" s="218"/>
      <c r="S106" s="218"/>
      <c r="T106" s="219"/>
      <c r="U106" s="220">
        <f>Avaliação!J31</f>
        <v>0</v>
      </c>
      <c r="V106" s="221"/>
      <c r="W106" s="221"/>
      <c r="X106" s="221"/>
      <c r="Y106" s="222"/>
      <c r="Z106" s="211">
        <f t="shared" si="3"/>
        <v>0</v>
      </c>
      <c r="AA106" s="211"/>
      <c r="AB106" s="106">
        <f t="shared" si="1"/>
        <v>0</v>
      </c>
      <c r="AC106" s="111" t="str">
        <f t="shared" si="2"/>
        <v>I</v>
      </c>
      <c r="AD106" s="57"/>
      <c r="AE106" s="56"/>
      <c r="AF106" s="158"/>
      <c r="AG106" s="103"/>
      <c r="AH106" s="103"/>
      <c r="AI106" s="108"/>
      <c r="AJ106" s="103"/>
      <c r="AK106" s="57"/>
      <c r="AL106" s="57"/>
      <c r="AM106" s="57"/>
      <c r="AN106" s="57"/>
      <c r="AO106" s="57"/>
      <c r="AP106" s="110"/>
      <c r="AQ106" s="57"/>
      <c r="AR106" s="57"/>
      <c r="AS106" s="57"/>
      <c r="AT106" s="57"/>
      <c r="AU106" s="57"/>
      <c r="AV106" s="57"/>
      <c r="AW106" s="57"/>
      <c r="AX106" s="57"/>
      <c r="AY106" s="57"/>
      <c r="AZ106" s="57"/>
      <c r="BA106" s="57"/>
      <c r="BB106" s="57"/>
      <c r="BC106" s="57"/>
      <c r="BD106" s="57"/>
      <c r="BE106" s="57"/>
      <c r="BF106" s="57"/>
      <c r="BG106" s="57"/>
      <c r="BH106" s="57"/>
      <c r="BI106" s="57"/>
      <c r="BJ106" s="57"/>
      <c r="BK106" s="57"/>
    </row>
    <row r="107" spans="1:63" ht="11.25" customHeight="1" x14ac:dyDescent="0.2">
      <c r="A107" s="213">
        <v>25</v>
      </c>
      <c r="B107" s="214"/>
      <c r="C107" s="258">
        <f>Avaliação!A32</f>
        <v>0</v>
      </c>
      <c r="D107" s="259"/>
      <c r="E107" s="259"/>
      <c r="F107" s="259"/>
      <c r="G107" s="259"/>
      <c r="H107" s="259"/>
      <c r="I107" s="259"/>
      <c r="J107" s="259"/>
      <c r="K107" s="259"/>
      <c r="L107" s="260"/>
      <c r="M107" s="215"/>
      <c r="N107" s="216"/>
      <c r="O107" s="217">
        <f>Avaliação!$I32</f>
        <v>0</v>
      </c>
      <c r="P107" s="218"/>
      <c r="Q107" s="218"/>
      <c r="R107" s="218"/>
      <c r="S107" s="218"/>
      <c r="T107" s="219"/>
      <c r="U107" s="220">
        <f>Avaliação!J32</f>
        <v>0</v>
      </c>
      <c r="V107" s="221"/>
      <c r="W107" s="221"/>
      <c r="X107" s="221"/>
      <c r="Y107" s="222"/>
      <c r="Z107" s="211">
        <f t="shared" si="3"/>
        <v>0</v>
      </c>
      <c r="AA107" s="211"/>
      <c r="AB107" s="106">
        <f t="shared" si="1"/>
        <v>0</v>
      </c>
      <c r="AC107" s="111" t="str">
        <f t="shared" si="2"/>
        <v>I</v>
      </c>
      <c r="AD107" s="57"/>
      <c r="AE107" s="56"/>
      <c r="AF107" s="158"/>
      <c r="AG107" s="103"/>
      <c r="AH107" s="103"/>
      <c r="AI107" s="108"/>
      <c r="AJ107" s="103"/>
      <c r="AK107" s="57"/>
      <c r="AL107" s="57"/>
      <c r="AM107" s="57"/>
      <c r="AN107" s="57"/>
      <c r="AO107" s="57"/>
      <c r="AP107" s="110"/>
      <c r="AQ107" s="57"/>
      <c r="AR107" s="57"/>
      <c r="AS107" s="57"/>
      <c r="AT107" s="57"/>
      <c r="AU107" s="57"/>
      <c r="AV107" s="57"/>
      <c r="AW107" s="57"/>
      <c r="AX107" s="57"/>
      <c r="AY107" s="57"/>
      <c r="AZ107" s="57"/>
      <c r="BA107" s="57"/>
      <c r="BB107" s="57"/>
      <c r="BC107" s="57"/>
      <c r="BD107" s="57"/>
      <c r="BE107" s="57"/>
      <c r="BF107" s="57"/>
      <c r="BG107" s="57"/>
      <c r="BH107" s="57"/>
      <c r="BI107" s="57"/>
      <c r="BJ107" s="57"/>
      <c r="BK107" s="57"/>
    </row>
    <row r="108" spans="1:63" ht="11.25" customHeight="1" x14ac:dyDescent="0.2">
      <c r="A108" s="213">
        <v>26</v>
      </c>
      <c r="B108" s="214"/>
      <c r="C108" s="282" t="e">
        <f>Avaliação!#REF!</f>
        <v>#REF!</v>
      </c>
      <c r="D108" s="283"/>
      <c r="E108" s="283"/>
      <c r="F108" s="283"/>
      <c r="G108" s="283"/>
      <c r="H108" s="283"/>
      <c r="I108" s="283"/>
      <c r="J108" s="283"/>
      <c r="K108" s="283"/>
      <c r="L108" s="284"/>
      <c r="M108" s="215"/>
      <c r="N108" s="216"/>
      <c r="O108" s="217" t="e">
        <f>Avaliação!#REF!</f>
        <v>#REF!</v>
      </c>
      <c r="P108" s="218"/>
      <c r="Q108" s="218"/>
      <c r="R108" s="218"/>
      <c r="S108" s="218"/>
      <c r="T108" s="219"/>
      <c r="U108" s="220" t="e">
        <f>Avaliação!#REF!</f>
        <v>#REF!</v>
      </c>
      <c r="V108" s="221"/>
      <c r="W108" s="221"/>
      <c r="X108" s="221"/>
      <c r="Y108" s="222"/>
      <c r="Z108" s="211" t="e">
        <f t="shared" si="3"/>
        <v>#REF!</v>
      </c>
      <c r="AA108" s="211"/>
      <c r="AB108" s="106">
        <f t="shared" si="1"/>
        <v>0</v>
      </c>
      <c r="AC108" s="111" t="e">
        <f t="shared" si="2"/>
        <v>#REF!</v>
      </c>
      <c r="AD108" s="57"/>
      <c r="AE108" s="56"/>
      <c r="AF108" s="159"/>
      <c r="AG108" s="103"/>
      <c r="AH108" s="103"/>
      <c r="AI108" s="108"/>
      <c r="AJ108" s="103"/>
      <c r="AK108" s="57"/>
      <c r="AL108" s="57"/>
      <c r="AM108" s="57"/>
      <c r="AN108" s="57"/>
      <c r="AO108" s="57"/>
      <c r="AP108" s="110"/>
      <c r="AQ108" s="57"/>
      <c r="AR108" s="57"/>
      <c r="AS108" s="57"/>
      <c r="AT108" s="57"/>
      <c r="AU108" s="57"/>
      <c r="AV108" s="57"/>
      <c r="AW108" s="57"/>
      <c r="AX108" s="57"/>
      <c r="AY108" s="57"/>
      <c r="AZ108" s="57"/>
      <c r="BA108" s="57"/>
      <c r="BB108" s="57"/>
      <c r="BC108" s="57"/>
      <c r="BD108" s="57"/>
      <c r="BE108" s="57"/>
      <c r="BF108" s="57"/>
      <c r="BG108" s="57"/>
      <c r="BH108" s="57"/>
      <c r="BI108" s="57"/>
      <c r="BJ108" s="57"/>
      <c r="BK108" s="57"/>
    </row>
    <row r="109" spans="1:63" ht="11.25" customHeight="1" x14ac:dyDescent="0.2">
      <c r="A109" s="261">
        <v>27</v>
      </c>
      <c r="B109" s="261"/>
      <c r="C109" s="285" t="e">
        <f>Avaliação!#REF!</f>
        <v>#REF!</v>
      </c>
      <c r="D109" s="286"/>
      <c r="E109" s="286"/>
      <c r="F109" s="286"/>
      <c r="G109" s="286"/>
      <c r="H109" s="286"/>
      <c r="I109" s="286"/>
      <c r="J109" s="286"/>
      <c r="K109" s="286"/>
      <c r="L109" s="287"/>
      <c r="M109" s="255"/>
      <c r="N109" s="256"/>
      <c r="O109" s="217" t="e">
        <f>Avaliação!#REF!</f>
        <v>#REF!</v>
      </c>
      <c r="P109" s="218"/>
      <c r="Q109" s="218"/>
      <c r="R109" s="218"/>
      <c r="S109" s="218"/>
      <c r="T109" s="219"/>
      <c r="U109" s="220" t="e">
        <f>Avaliação!#REF!</f>
        <v>#REF!</v>
      </c>
      <c r="V109" s="221"/>
      <c r="W109" s="221"/>
      <c r="X109" s="221"/>
      <c r="Y109" s="222"/>
      <c r="Z109" s="211" t="e">
        <f t="shared" si="3"/>
        <v>#REF!</v>
      </c>
      <c r="AA109" s="211"/>
      <c r="AB109" s="106">
        <f t="shared" si="1"/>
        <v>0</v>
      </c>
      <c r="AC109" s="111" t="e">
        <f t="shared" si="2"/>
        <v>#REF!</v>
      </c>
      <c r="AD109" s="57"/>
      <c r="AE109" s="56"/>
      <c r="AF109" s="104"/>
      <c r="AG109" s="103"/>
      <c r="AH109" s="103"/>
      <c r="AI109" s="108"/>
      <c r="AJ109" s="103"/>
      <c r="AK109" s="57"/>
      <c r="AL109" s="57"/>
      <c r="AM109" s="57"/>
      <c r="AN109" s="57"/>
      <c r="AO109" s="57"/>
      <c r="AP109" s="110"/>
      <c r="AQ109" s="57"/>
      <c r="AR109" s="57"/>
      <c r="AS109" s="57"/>
      <c r="AT109" s="57"/>
      <c r="AU109" s="57"/>
      <c r="AV109" s="57"/>
      <c r="AW109" s="57"/>
      <c r="AX109" s="57"/>
      <c r="AY109" s="57"/>
      <c r="AZ109" s="57"/>
      <c r="BA109" s="57"/>
      <c r="BB109" s="57"/>
      <c r="BC109" s="57"/>
      <c r="BD109" s="57"/>
      <c r="BE109" s="57"/>
      <c r="BF109" s="57"/>
      <c r="BG109" s="57"/>
      <c r="BH109" s="57"/>
      <c r="BI109" s="57"/>
      <c r="BJ109" s="57"/>
      <c r="BK109" s="57"/>
    </row>
    <row r="110" spans="1:63" ht="0.75" customHeight="1" x14ac:dyDescent="0.2">
      <c r="A110" s="12"/>
      <c r="R110" s="96"/>
      <c r="S110" s="96"/>
      <c r="T110" s="96"/>
      <c r="U110" s="96"/>
      <c r="V110" s="96"/>
      <c r="W110" s="96"/>
      <c r="X110" s="96"/>
      <c r="Y110" s="113"/>
      <c r="Z110" s="96"/>
      <c r="AA110" s="96"/>
      <c r="AB110" s="96"/>
      <c r="AC110" s="55"/>
      <c r="AE110" s="62"/>
      <c r="AF110" s="56"/>
      <c r="AG110" s="63"/>
      <c r="AH110" s="112"/>
      <c r="AI110" s="57"/>
      <c r="AJ110" s="57"/>
      <c r="AK110" s="57"/>
      <c r="AL110" s="57"/>
      <c r="AM110" s="57"/>
      <c r="AN110" s="57"/>
      <c r="AO110" s="57"/>
      <c r="AP110" s="57"/>
      <c r="AQ110" s="57"/>
      <c r="AR110" s="57"/>
      <c r="AS110" s="57"/>
      <c r="AT110" s="57"/>
      <c r="AU110" s="57"/>
      <c r="AV110" s="57"/>
      <c r="AW110" s="57"/>
      <c r="AX110" s="57"/>
      <c r="AY110" s="57"/>
      <c r="AZ110" s="57"/>
      <c r="BA110" s="57"/>
      <c r="BB110" s="57"/>
      <c r="BC110" s="57"/>
      <c r="BD110" s="57"/>
      <c r="BE110" s="57"/>
      <c r="BF110" s="57"/>
      <c r="BG110" s="57"/>
      <c r="BH110" s="57"/>
      <c r="BI110" s="57"/>
      <c r="BJ110" s="57"/>
      <c r="BK110" s="57"/>
    </row>
    <row r="111" spans="1:63" ht="15.75" customHeight="1" x14ac:dyDescent="0.2">
      <c r="A111" s="12"/>
      <c r="B111" s="12"/>
      <c r="C111" s="12"/>
      <c r="D111" s="12"/>
      <c r="E111" s="12"/>
      <c r="F111" s="12"/>
      <c r="G111" s="151" t="s">
        <v>68</v>
      </c>
      <c r="H111" s="12"/>
      <c r="I111" s="12"/>
      <c r="J111" s="12"/>
      <c r="K111" s="12"/>
      <c r="L111" s="12"/>
      <c r="N111" s="43" t="s">
        <v>67</v>
      </c>
      <c r="O111" s="12"/>
      <c r="P111" s="12"/>
      <c r="Q111" s="114"/>
      <c r="R111" s="114"/>
      <c r="S111" s="114"/>
      <c r="T111" s="114"/>
      <c r="U111" s="54"/>
      <c r="V111" s="73"/>
      <c r="W111" s="73"/>
      <c r="X111" s="114"/>
      <c r="Y111" s="113"/>
      <c r="Z111" s="114"/>
      <c r="AA111" s="54"/>
      <c r="AB111" s="73"/>
      <c r="AC111" s="55"/>
      <c r="AD111" s="115" t="s">
        <v>124</v>
      </c>
      <c r="AE111" s="116">
        <f>E117</f>
        <v>0</v>
      </c>
      <c r="AF111" s="56"/>
      <c r="AG111" s="63"/>
      <c r="AH111" s="112"/>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c r="BG111" s="57"/>
      <c r="BH111" s="57"/>
      <c r="BI111" s="57"/>
      <c r="BJ111" s="57"/>
      <c r="BK111" s="57"/>
    </row>
    <row r="112" spans="1:63" ht="8.2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96"/>
      <c r="AB112" s="96"/>
      <c r="AC112" s="55"/>
      <c r="AD112" s="115" t="s">
        <v>123</v>
      </c>
      <c r="AE112" s="117">
        <f>E119</f>
        <v>0</v>
      </c>
      <c r="AF112" s="56"/>
      <c r="AG112" s="63"/>
      <c r="AH112" s="112"/>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c r="BG112" s="57"/>
      <c r="BH112" s="57"/>
      <c r="BI112" s="57"/>
      <c r="BJ112" s="57"/>
      <c r="BK112" s="57"/>
    </row>
    <row r="113" spans="1:63" s="120" customFormat="1" ht="13.5" customHeight="1" x14ac:dyDescent="0.2">
      <c r="A113" s="12"/>
      <c r="B113" s="12"/>
      <c r="C113" s="12"/>
      <c r="D113" s="46" t="s">
        <v>45</v>
      </c>
      <c r="E113" s="148"/>
      <c r="F113" s="12" t="s">
        <v>46</v>
      </c>
      <c r="G113" s="12"/>
      <c r="H113" s="12"/>
      <c r="I113" s="12"/>
      <c r="J113" s="12"/>
      <c r="K113" s="12"/>
      <c r="L113" s="12"/>
      <c r="M113" s="12"/>
      <c r="N113" s="12"/>
      <c r="O113" s="12"/>
      <c r="P113" s="12"/>
      <c r="Q113" s="12"/>
      <c r="R113" s="12"/>
      <c r="S113" s="12"/>
      <c r="T113" s="12"/>
      <c r="U113" s="12"/>
      <c r="V113" s="12"/>
      <c r="W113" s="12"/>
      <c r="X113" s="12"/>
      <c r="Y113" s="12"/>
      <c r="Z113" s="12"/>
      <c r="AA113" s="96"/>
      <c r="AB113" s="96"/>
      <c r="AC113" s="118"/>
      <c r="AD113" s="115" t="s">
        <v>125</v>
      </c>
      <c r="AE113" s="119">
        <f>E121</f>
        <v>0</v>
      </c>
      <c r="AF113" s="104"/>
      <c r="AG113" s="63"/>
      <c r="AH113" s="112"/>
      <c r="AI113" s="103"/>
      <c r="AJ113" s="103"/>
      <c r="AK113" s="103"/>
      <c r="AL113" s="103"/>
      <c r="AM113" s="103"/>
      <c r="AN113" s="103"/>
      <c r="AO113" s="103"/>
      <c r="AP113" s="103"/>
      <c r="AQ113" s="103"/>
      <c r="AR113" s="103"/>
      <c r="AS113" s="103"/>
      <c r="AT113" s="103"/>
      <c r="AU113" s="103"/>
      <c r="AV113" s="103"/>
      <c r="AW113" s="103"/>
      <c r="AX113" s="103"/>
      <c r="AY113" s="103"/>
      <c r="AZ113" s="103"/>
      <c r="BA113" s="103"/>
      <c r="BB113" s="103"/>
      <c r="BC113" s="103"/>
      <c r="BD113" s="103"/>
      <c r="BE113" s="103"/>
      <c r="BF113" s="103"/>
      <c r="BG113" s="103"/>
      <c r="BH113" s="103"/>
      <c r="BI113" s="103"/>
      <c r="BJ113" s="103"/>
      <c r="BK113" s="103"/>
    </row>
    <row r="114" spans="1:63" s="120" customFormat="1" ht="6.75" customHeight="1" x14ac:dyDescent="0.2">
      <c r="A114" s="12"/>
      <c r="B114" s="12"/>
      <c r="C114" s="12"/>
      <c r="D114" s="87"/>
      <c r="E114" s="122"/>
      <c r="F114" s="12"/>
      <c r="G114" s="12"/>
      <c r="H114" s="12"/>
      <c r="I114" s="121"/>
      <c r="J114" s="12"/>
      <c r="K114" s="12"/>
      <c r="L114" s="12"/>
      <c r="M114" s="12"/>
      <c r="N114" s="12"/>
      <c r="O114" s="12"/>
      <c r="P114" s="12"/>
      <c r="Q114" s="12"/>
      <c r="R114" s="12"/>
      <c r="S114" s="12"/>
      <c r="T114" s="12"/>
      <c r="U114" s="12"/>
      <c r="V114" s="12"/>
      <c r="W114" s="12"/>
      <c r="X114" s="12"/>
      <c r="Y114" s="12"/>
      <c r="Z114" s="12"/>
      <c r="AA114" s="96"/>
      <c r="AB114" s="96"/>
      <c r="AC114" s="118"/>
      <c r="AD114" s="115" t="s">
        <v>126</v>
      </c>
      <c r="AE114" s="119">
        <f>E123</f>
        <v>0</v>
      </c>
      <c r="AF114" s="104"/>
      <c r="AG114" s="63"/>
      <c r="AH114" s="112"/>
      <c r="AI114" s="103"/>
      <c r="AJ114" s="103"/>
      <c r="AK114" s="103"/>
      <c r="AL114" s="103"/>
      <c r="AM114" s="103"/>
      <c r="AN114" s="103"/>
      <c r="AO114" s="103"/>
      <c r="AP114" s="103"/>
      <c r="AQ114" s="103"/>
      <c r="AR114" s="103"/>
      <c r="AS114" s="103"/>
      <c r="AT114" s="103"/>
      <c r="AU114" s="103"/>
      <c r="AV114" s="103"/>
      <c r="AW114" s="103"/>
      <c r="AX114" s="103"/>
      <c r="AY114" s="103"/>
      <c r="AZ114" s="103"/>
      <c r="BA114" s="103"/>
      <c r="BB114" s="103"/>
      <c r="BC114" s="103"/>
      <c r="BD114" s="103"/>
      <c r="BE114" s="103"/>
      <c r="BF114" s="103"/>
      <c r="BG114" s="103"/>
      <c r="BH114" s="103"/>
      <c r="BI114" s="103"/>
      <c r="BJ114" s="103"/>
      <c r="BK114" s="103"/>
    </row>
    <row r="115" spans="1:63" s="120" customFormat="1" ht="12.75" x14ac:dyDescent="0.2">
      <c r="A115" s="12"/>
      <c r="B115" s="12"/>
      <c r="C115" s="12"/>
      <c r="D115" s="46" t="s">
        <v>47</v>
      </c>
      <c r="E115" s="148"/>
      <c r="F115" s="12" t="str">
        <f>F113</f>
        <v>valores</v>
      </c>
      <c r="G115" s="12"/>
      <c r="H115" s="12"/>
      <c r="I115" s="12"/>
      <c r="J115" s="12"/>
      <c r="K115" s="12"/>
      <c r="L115" s="12"/>
      <c r="M115" s="12"/>
      <c r="N115" s="12"/>
      <c r="O115" s="12"/>
      <c r="P115" s="12"/>
      <c r="Q115" s="12"/>
      <c r="R115" s="12"/>
      <c r="S115" s="12"/>
      <c r="T115" s="12"/>
      <c r="U115" s="12"/>
      <c r="V115" s="12"/>
      <c r="W115" s="12"/>
      <c r="X115" s="12"/>
      <c r="Y115" s="12"/>
      <c r="Z115" s="12"/>
      <c r="AA115" s="96"/>
      <c r="AB115" s="96"/>
      <c r="AC115" s="118"/>
      <c r="AD115" s="115" t="s">
        <v>127</v>
      </c>
      <c r="AE115" s="119">
        <f>E125</f>
        <v>0</v>
      </c>
      <c r="AF115" s="104"/>
      <c r="AG115" s="63"/>
      <c r="AH115" s="112"/>
      <c r="AI115" s="103"/>
      <c r="AJ115" s="103"/>
      <c r="AK115" s="103"/>
      <c r="AL115" s="103"/>
      <c r="AM115" s="103"/>
      <c r="AN115" s="103"/>
      <c r="AO115" s="103"/>
      <c r="AP115" s="103"/>
      <c r="AQ115" s="103"/>
      <c r="AR115" s="103"/>
      <c r="AS115" s="103"/>
      <c r="AT115" s="103"/>
      <c r="AU115" s="103"/>
      <c r="AV115" s="103"/>
      <c r="AW115" s="103"/>
      <c r="AX115" s="103"/>
      <c r="AY115" s="103"/>
      <c r="AZ115" s="103"/>
      <c r="BA115" s="103"/>
      <c r="BB115" s="103"/>
      <c r="BC115" s="103"/>
      <c r="BD115" s="103"/>
      <c r="BE115" s="103"/>
      <c r="BF115" s="103"/>
      <c r="BG115" s="103"/>
      <c r="BH115" s="103"/>
      <c r="BI115" s="103"/>
      <c r="BJ115" s="103"/>
      <c r="BK115" s="103"/>
    </row>
    <row r="116" spans="1:63" s="120" customFormat="1" ht="6.75" customHeight="1" x14ac:dyDescent="0.2">
      <c r="A116" s="12"/>
      <c r="B116" s="12"/>
      <c r="C116" s="12"/>
      <c r="D116" s="12"/>
      <c r="E116" s="123"/>
      <c r="F116" s="12"/>
      <c r="G116" s="12"/>
      <c r="H116" s="12"/>
      <c r="I116" s="12"/>
      <c r="J116" s="12"/>
      <c r="K116" s="12"/>
      <c r="L116" s="12"/>
      <c r="M116" s="12"/>
      <c r="N116" s="12"/>
      <c r="O116" s="12"/>
      <c r="P116" s="12"/>
      <c r="Q116" s="12"/>
      <c r="R116" s="12"/>
      <c r="S116" s="12"/>
      <c r="T116" s="12"/>
      <c r="U116" s="12"/>
      <c r="V116" s="12"/>
      <c r="W116" s="12"/>
      <c r="X116" s="12"/>
      <c r="Y116" s="12"/>
      <c r="Z116" s="12"/>
      <c r="AA116" s="96"/>
      <c r="AB116" s="96"/>
      <c r="AC116" s="118"/>
      <c r="AE116" s="62"/>
      <c r="AF116" s="104"/>
      <c r="AG116" s="63"/>
      <c r="AH116" s="112"/>
      <c r="AI116" s="103"/>
      <c r="AJ116" s="103"/>
      <c r="AK116" s="103"/>
      <c r="AL116" s="103"/>
      <c r="AM116" s="103"/>
      <c r="AN116" s="103"/>
      <c r="AO116" s="103"/>
      <c r="AP116" s="103"/>
      <c r="AQ116" s="103"/>
      <c r="AR116" s="103"/>
      <c r="AS116" s="103"/>
      <c r="AT116" s="103"/>
      <c r="AU116" s="103"/>
      <c r="AV116" s="103"/>
      <c r="AW116" s="103"/>
      <c r="AX116" s="103"/>
      <c r="AY116" s="103"/>
      <c r="AZ116" s="103"/>
      <c r="BA116" s="103"/>
      <c r="BB116" s="103"/>
      <c r="BC116" s="103"/>
      <c r="BD116" s="103"/>
      <c r="BE116" s="103"/>
      <c r="BF116" s="103"/>
      <c r="BG116" s="103"/>
      <c r="BH116" s="103"/>
      <c r="BI116" s="103"/>
      <c r="BJ116" s="103"/>
      <c r="BK116" s="103"/>
    </row>
    <row r="117" spans="1:63" s="120" customFormat="1" ht="12.75" customHeight="1" x14ac:dyDescent="0.2">
      <c r="A117" s="12"/>
      <c r="B117" s="12"/>
      <c r="C117" s="12"/>
      <c r="D117" s="46" t="s">
        <v>48</v>
      </c>
      <c r="E117" s="149">
        <f>COUNTIF(AC83:AC109,"Exc")</f>
        <v>0</v>
      </c>
      <c r="F117" s="12" t="str">
        <f>IF(E117=1,"formando","formandos")</f>
        <v>formandos</v>
      </c>
      <c r="G117" s="12"/>
      <c r="H117" s="12"/>
      <c r="I117" s="12"/>
      <c r="J117" s="12"/>
      <c r="K117" s="12"/>
      <c r="L117" s="12"/>
      <c r="M117" s="12"/>
      <c r="N117" s="12"/>
      <c r="O117" s="12"/>
      <c r="P117" s="12"/>
      <c r="Q117" s="12"/>
      <c r="R117" s="12"/>
      <c r="S117" s="12"/>
      <c r="T117" s="12"/>
      <c r="U117" s="12"/>
      <c r="V117" s="12"/>
      <c r="W117" s="12"/>
      <c r="X117" s="12"/>
      <c r="Y117" s="12"/>
      <c r="Z117" s="12"/>
      <c r="AA117" s="96"/>
      <c r="AB117" s="96"/>
      <c r="AC117" s="118"/>
      <c r="AE117" s="62"/>
      <c r="AF117" s="104"/>
      <c r="AG117" s="63"/>
      <c r="AH117" s="112"/>
      <c r="AI117" s="103"/>
      <c r="AJ117" s="103"/>
      <c r="AK117" s="103"/>
      <c r="AL117" s="103"/>
      <c r="AM117" s="103"/>
      <c r="AN117" s="103"/>
      <c r="AO117" s="103"/>
      <c r="AP117" s="103"/>
      <c r="AQ117" s="103"/>
      <c r="AR117" s="103"/>
      <c r="AS117" s="103"/>
      <c r="AT117" s="103"/>
      <c r="AU117" s="103"/>
      <c r="AV117" s="103"/>
      <c r="AW117" s="103"/>
      <c r="AX117" s="103"/>
      <c r="AY117" s="103"/>
      <c r="AZ117" s="103"/>
      <c r="BA117" s="103"/>
      <c r="BB117" s="103"/>
      <c r="BC117" s="103"/>
      <c r="BD117" s="103"/>
      <c r="BE117" s="103"/>
      <c r="BF117" s="103"/>
      <c r="BG117" s="103"/>
      <c r="BH117" s="103"/>
      <c r="BI117" s="103"/>
      <c r="BJ117" s="103"/>
      <c r="BK117" s="103"/>
    </row>
    <row r="118" spans="1:63" s="120" customFormat="1" ht="4.5" customHeight="1" x14ac:dyDescent="0.2">
      <c r="A118" s="12"/>
      <c r="B118" s="12"/>
      <c r="C118" s="12"/>
      <c r="D118" s="87"/>
      <c r="E118" s="124"/>
      <c r="F118" s="12"/>
      <c r="G118" s="12"/>
      <c r="H118" s="12"/>
      <c r="I118" s="13"/>
      <c r="J118" s="12"/>
      <c r="K118" s="12"/>
      <c r="L118" s="12"/>
      <c r="M118" s="12"/>
      <c r="N118" s="12"/>
      <c r="O118" s="12"/>
      <c r="P118" s="12"/>
      <c r="Q118" s="12"/>
      <c r="R118" s="12"/>
      <c r="S118" s="12"/>
      <c r="T118" s="12"/>
      <c r="U118" s="12"/>
      <c r="V118" s="12"/>
      <c r="W118" s="12"/>
      <c r="X118" s="12"/>
      <c r="Y118" s="12"/>
      <c r="Z118" s="12"/>
      <c r="AA118" s="96"/>
      <c r="AB118" s="96"/>
      <c r="AC118" s="118"/>
      <c r="AE118" s="62"/>
      <c r="AF118" s="104"/>
      <c r="AG118" s="63"/>
      <c r="AH118" s="112"/>
      <c r="AI118" s="103"/>
      <c r="AJ118" s="103"/>
      <c r="AK118" s="103"/>
      <c r="AL118" s="103"/>
      <c r="AM118" s="103"/>
      <c r="AN118" s="103"/>
      <c r="AO118" s="103"/>
      <c r="AP118" s="103"/>
      <c r="AQ118" s="103"/>
      <c r="AR118" s="103"/>
      <c r="AS118" s="103"/>
      <c r="AT118" s="103"/>
      <c r="AU118" s="103"/>
      <c r="AV118" s="103"/>
      <c r="AW118" s="103"/>
      <c r="AX118" s="103"/>
      <c r="AY118" s="103"/>
      <c r="AZ118" s="103"/>
      <c r="BA118" s="103"/>
      <c r="BB118" s="103"/>
      <c r="BC118" s="103"/>
      <c r="BD118" s="103"/>
      <c r="BE118" s="103"/>
      <c r="BF118" s="103"/>
      <c r="BG118" s="103"/>
      <c r="BH118" s="103"/>
      <c r="BI118" s="103"/>
      <c r="BJ118" s="103"/>
      <c r="BK118" s="103"/>
    </row>
    <row r="119" spans="1:63" s="120" customFormat="1" ht="15" customHeight="1" x14ac:dyDescent="0.2">
      <c r="A119" s="12"/>
      <c r="B119" s="12"/>
      <c r="C119" s="12"/>
      <c r="D119" s="46" t="s">
        <v>49</v>
      </c>
      <c r="E119" s="149">
        <f>COUNTIF(AC83:AC109,"M B")</f>
        <v>0</v>
      </c>
      <c r="F119" s="12" t="str">
        <f>IF(E119=1,"formando","formandos")</f>
        <v>formandos</v>
      </c>
      <c r="G119" s="12"/>
      <c r="H119" s="12"/>
      <c r="I119" s="13"/>
      <c r="J119" s="12"/>
      <c r="K119" s="12"/>
      <c r="L119" s="12"/>
      <c r="M119" s="12"/>
      <c r="N119" s="12"/>
      <c r="O119" s="12"/>
      <c r="P119" s="12"/>
      <c r="Q119" s="12"/>
      <c r="R119" s="12"/>
      <c r="S119" s="12"/>
      <c r="T119" s="12"/>
      <c r="U119" s="12"/>
      <c r="V119" s="12"/>
      <c r="W119" s="12"/>
      <c r="X119" s="12"/>
      <c r="Y119" s="12"/>
      <c r="Z119" s="12"/>
      <c r="AA119" s="96"/>
      <c r="AB119" s="96"/>
      <c r="AC119" s="118"/>
      <c r="AE119" s="62"/>
      <c r="AF119" s="104"/>
      <c r="AG119" s="63"/>
      <c r="AH119" s="112"/>
      <c r="AI119" s="103"/>
      <c r="AJ119" s="103"/>
      <c r="AK119" s="103"/>
      <c r="AL119" s="103"/>
      <c r="AM119" s="103"/>
      <c r="AN119" s="103"/>
      <c r="AO119" s="103"/>
      <c r="AP119" s="103"/>
      <c r="AQ119" s="103"/>
      <c r="AR119" s="103"/>
      <c r="AS119" s="103"/>
      <c r="AT119" s="103"/>
      <c r="AU119" s="103"/>
      <c r="AV119" s="103"/>
      <c r="AW119" s="103"/>
      <c r="AX119" s="103"/>
      <c r="AY119" s="103"/>
      <c r="AZ119" s="103"/>
      <c r="BA119" s="103"/>
      <c r="BB119" s="103"/>
      <c r="BC119" s="103"/>
      <c r="BD119" s="103"/>
      <c r="BE119" s="103"/>
      <c r="BF119" s="103"/>
      <c r="BG119" s="103"/>
      <c r="BH119" s="103"/>
      <c r="BI119" s="103"/>
      <c r="BJ119" s="103"/>
      <c r="BK119" s="103"/>
    </row>
    <row r="120" spans="1:63" s="120" customFormat="1" ht="6" customHeight="1" x14ac:dyDescent="0.2">
      <c r="A120" s="12"/>
      <c r="B120" s="12"/>
      <c r="C120" s="12"/>
      <c r="D120" s="12"/>
      <c r="E120" s="127"/>
      <c r="F120" s="12"/>
      <c r="G120" s="12"/>
      <c r="H120" s="12"/>
      <c r="I120" s="13"/>
      <c r="J120" s="12"/>
      <c r="K120" s="12"/>
      <c r="L120" s="12"/>
      <c r="M120" s="12"/>
      <c r="N120" s="12"/>
      <c r="O120" s="12"/>
      <c r="P120" s="12"/>
      <c r="Q120" s="12"/>
      <c r="R120" s="12"/>
      <c r="S120" s="12"/>
      <c r="T120" s="12"/>
      <c r="U120" s="12"/>
      <c r="V120" s="12"/>
      <c r="W120" s="12"/>
      <c r="X120" s="12"/>
      <c r="Y120" s="12"/>
      <c r="Z120" s="12"/>
      <c r="AA120" s="96"/>
      <c r="AB120" s="96"/>
      <c r="AC120" s="118"/>
      <c r="AE120" s="62"/>
      <c r="AF120" s="104"/>
      <c r="AG120" s="63"/>
      <c r="AH120" s="112"/>
      <c r="AI120" s="103"/>
      <c r="AJ120" s="103"/>
      <c r="AK120" s="103"/>
      <c r="AL120" s="103"/>
      <c r="AM120" s="103"/>
      <c r="AN120" s="103"/>
      <c r="AO120" s="103"/>
      <c r="AP120" s="103"/>
      <c r="AQ120" s="103"/>
      <c r="AR120" s="103"/>
      <c r="AS120" s="103"/>
      <c r="AT120" s="103"/>
      <c r="AU120" s="103"/>
      <c r="AV120" s="103"/>
      <c r="AW120" s="103"/>
      <c r="AX120" s="103"/>
      <c r="AY120" s="103"/>
      <c r="AZ120" s="103"/>
      <c r="BA120" s="103"/>
      <c r="BB120" s="103"/>
      <c r="BC120" s="103"/>
      <c r="BD120" s="103"/>
      <c r="BE120" s="103"/>
      <c r="BF120" s="103"/>
      <c r="BG120" s="103"/>
      <c r="BH120" s="103"/>
      <c r="BI120" s="103"/>
      <c r="BJ120" s="103"/>
      <c r="BK120" s="103"/>
    </row>
    <row r="121" spans="1:63" s="120" customFormat="1" ht="12.75" customHeight="1" x14ac:dyDescent="0.2">
      <c r="A121" s="12"/>
      <c r="B121" s="12"/>
      <c r="C121" s="12"/>
      <c r="D121" s="46" t="s">
        <v>50</v>
      </c>
      <c r="E121" s="149">
        <f>COUNTIF(AC83:AC109,"B")</f>
        <v>0</v>
      </c>
      <c r="F121" s="12" t="str">
        <f>IF(E121=1,"formando","formandos")</f>
        <v>formandos</v>
      </c>
      <c r="G121" s="12"/>
      <c r="H121" s="12"/>
      <c r="I121" s="13"/>
      <c r="J121" s="12"/>
      <c r="K121" s="12"/>
      <c r="L121" s="12"/>
      <c r="M121" s="12"/>
      <c r="N121" s="12"/>
      <c r="O121" s="12"/>
      <c r="P121" s="12"/>
      <c r="Q121" s="12"/>
      <c r="R121" s="12"/>
      <c r="S121" s="12"/>
      <c r="T121" s="12"/>
      <c r="U121" s="12"/>
      <c r="V121" s="12"/>
      <c r="W121" s="12"/>
      <c r="X121" s="12"/>
      <c r="Y121" s="12"/>
      <c r="Z121" s="12"/>
      <c r="AA121" s="96"/>
      <c r="AB121" s="96"/>
      <c r="AC121" s="118"/>
      <c r="AE121" s="125"/>
      <c r="AF121" s="34"/>
      <c r="AH121" s="126"/>
      <c r="AI121" s="103"/>
      <c r="AJ121" s="103"/>
      <c r="AK121" s="103"/>
      <c r="AL121" s="103"/>
      <c r="AM121" s="103"/>
      <c r="AN121" s="103"/>
      <c r="AO121" s="103"/>
      <c r="AP121" s="103"/>
      <c r="AQ121" s="103"/>
      <c r="AR121" s="103"/>
      <c r="AS121" s="103"/>
      <c r="AT121" s="103"/>
      <c r="AU121" s="103"/>
      <c r="AV121" s="103"/>
      <c r="AW121" s="103"/>
      <c r="AX121" s="103"/>
      <c r="AY121" s="103"/>
      <c r="AZ121" s="103"/>
      <c r="BA121" s="103"/>
      <c r="BB121" s="103"/>
      <c r="BC121" s="103"/>
      <c r="BD121" s="103"/>
      <c r="BE121" s="103"/>
      <c r="BF121" s="103"/>
      <c r="BG121" s="103"/>
      <c r="BH121" s="103"/>
      <c r="BI121" s="103"/>
      <c r="BJ121" s="103"/>
      <c r="BK121" s="103"/>
    </row>
    <row r="122" spans="1:63" s="120" customFormat="1" ht="5.25" customHeight="1" x14ac:dyDescent="0.2">
      <c r="A122" s="12"/>
      <c r="B122" s="12"/>
      <c r="C122" s="12"/>
      <c r="D122" s="12"/>
      <c r="E122" s="127"/>
      <c r="F122" s="12"/>
      <c r="G122" s="12"/>
      <c r="H122" s="12"/>
      <c r="I122" s="13"/>
      <c r="J122" s="12"/>
      <c r="K122" s="12"/>
      <c r="L122" s="12"/>
      <c r="M122" s="12"/>
      <c r="N122" s="12"/>
      <c r="O122" s="12"/>
      <c r="P122" s="12"/>
      <c r="Q122" s="12"/>
      <c r="R122" s="12"/>
      <c r="S122" s="12"/>
      <c r="T122" s="12"/>
      <c r="U122" s="12"/>
      <c r="V122" s="12"/>
      <c r="W122" s="12"/>
      <c r="X122" s="12"/>
      <c r="Y122" s="12"/>
      <c r="Z122" s="12"/>
      <c r="AA122" s="96"/>
      <c r="AB122" s="96"/>
      <c r="AC122" s="118"/>
      <c r="AE122" s="125"/>
      <c r="AF122" s="37"/>
      <c r="AH122" s="103"/>
      <c r="AI122" s="103"/>
      <c r="AJ122" s="103"/>
      <c r="AK122" s="103"/>
      <c r="AL122" s="103"/>
      <c r="AM122" s="103"/>
      <c r="AN122" s="103"/>
      <c r="AO122" s="103"/>
      <c r="AP122" s="103"/>
      <c r="AQ122" s="103"/>
      <c r="AR122" s="103"/>
      <c r="AS122" s="103"/>
      <c r="AT122" s="103"/>
      <c r="AU122" s="103"/>
      <c r="AV122" s="103"/>
      <c r="AW122" s="103"/>
      <c r="AX122" s="103"/>
      <c r="AY122" s="103"/>
      <c r="AZ122" s="103"/>
      <c r="BA122" s="103"/>
      <c r="BB122" s="103"/>
      <c r="BC122" s="103"/>
      <c r="BD122" s="103"/>
      <c r="BE122" s="103"/>
      <c r="BF122" s="103"/>
      <c r="BG122" s="103"/>
      <c r="BH122" s="103"/>
      <c r="BI122" s="103"/>
      <c r="BJ122" s="103"/>
      <c r="BK122" s="103"/>
    </row>
    <row r="123" spans="1:63" s="120" customFormat="1" ht="15" customHeight="1" x14ac:dyDescent="0.2">
      <c r="A123" s="12"/>
      <c r="B123" s="12"/>
      <c r="C123" s="12"/>
      <c r="D123" s="46" t="s">
        <v>51</v>
      </c>
      <c r="E123" s="149">
        <f>COUNTIF(AC83:AC109,"R")</f>
        <v>0</v>
      </c>
      <c r="F123" s="12" t="str">
        <f>IF(E123=1,"formando","formandos")</f>
        <v>formandos</v>
      </c>
      <c r="G123" s="12"/>
      <c r="H123" s="12"/>
      <c r="I123" s="13"/>
      <c r="J123" s="12"/>
      <c r="K123" s="12"/>
      <c r="L123" s="12"/>
      <c r="M123" s="12"/>
      <c r="N123" s="12"/>
      <c r="O123" s="12"/>
      <c r="P123" s="12"/>
      <c r="Q123" s="12"/>
      <c r="R123" s="12"/>
      <c r="S123" s="12"/>
      <c r="T123" s="12"/>
      <c r="U123" s="12"/>
      <c r="V123" s="12"/>
      <c r="W123" s="12"/>
      <c r="X123" s="12"/>
      <c r="Y123" s="12"/>
      <c r="Z123" s="12"/>
      <c r="AA123" s="96"/>
      <c r="AB123" s="96"/>
      <c r="AC123" s="118"/>
      <c r="AE123" s="125"/>
      <c r="AF123" s="37"/>
      <c r="AH123" s="103"/>
      <c r="AI123" s="103"/>
      <c r="AJ123" s="103"/>
      <c r="AK123" s="103"/>
      <c r="AL123" s="103"/>
      <c r="AM123" s="103"/>
      <c r="AN123" s="103"/>
      <c r="AO123" s="103"/>
      <c r="AP123" s="103"/>
      <c r="AQ123" s="103"/>
      <c r="AR123" s="103"/>
      <c r="AS123" s="103"/>
      <c r="AT123" s="103"/>
      <c r="AU123" s="103"/>
      <c r="AV123" s="103"/>
      <c r="AW123" s="103"/>
      <c r="AX123" s="103"/>
      <c r="AY123" s="103"/>
      <c r="AZ123" s="103"/>
      <c r="BA123" s="103"/>
      <c r="BB123" s="103"/>
      <c r="BC123" s="103"/>
      <c r="BD123" s="103"/>
      <c r="BE123" s="103"/>
      <c r="BF123" s="103"/>
      <c r="BG123" s="103"/>
      <c r="BH123" s="103"/>
      <c r="BI123" s="103"/>
      <c r="BJ123" s="103"/>
      <c r="BK123" s="103"/>
    </row>
    <row r="124" spans="1:63" s="120" customFormat="1" ht="5.25" customHeight="1" x14ac:dyDescent="0.2">
      <c r="A124" s="12"/>
      <c r="B124" s="12"/>
      <c r="C124" s="12"/>
      <c r="D124" s="46"/>
      <c r="E124" s="15"/>
      <c r="F124" s="12"/>
      <c r="G124" s="12"/>
      <c r="H124" s="12"/>
      <c r="I124" s="13"/>
      <c r="J124" s="12"/>
      <c r="K124" s="12"/>
      <c r="L124" s="12"/>
      <c r="M124" s="12"/>
      <c r="N124" s="12"/>
      <c r="O124" s="12"/>
      <c r="P124" s="12"/>
      <c r="Q124" s="12"/>
      <c r="R124" s="12"/>
      <c r="S124" s="12"/>
      <c r="T124" s="12"/>
      <c r="U124" s="12"/>
      <c r="V124" s="12"/>
      <c r="W124" s="12"/>
      <c r="X124" s="12"/>
      <c r="Y124" s="12"/>
      <c r="Z124" s="12"/>
      <c r="AA124" s="96"/>
      <c r="AB124" s="96"/>
      <c r="AC124" s="118"/>
      <c r="AE124" s="125"/>
      <c r="AF124" s="37"/>
      <c r="AH124" s="103"/>
      <c r="AI124" s="103"/>
      <c r="AJ124" s="103"/>
      <c r="AK124" s="103"/>
      <c r="AL124" s="103"/>
      <c r="AM124" s="103"/>
      <c r="AN124" s="103"/>
      <c r="AO124" s="103"/>
      <c r="AP124" s="103"/>
      <c r="AQ124" s="103"/>
      <c r="AR124" s="103"/>
      <c r="AS124" s="103"/>
      <c r="AT124" s="103"/>
      <c r="AU124" s="103"/>
      <c r="AV124" s="103"/>
      <c r="AW124" s="103"/>
      <c r="AX124" s="103"/>
      <c r="AY124" s="103"/>
      <c r="AZ124" s="103"/>
      <c r="BA124" s="103"/>
      <c r="BB124" s="103"/>
      <c r="BC124" s="103"/>
      <c r="BD124" s="103"/>
      <c r="BE124" s="103"/>
      <c r="BF124" s="103"/>
      <c r="BG124" s="103"/>
      <c r="BH124" s="103"/>
      <c r="BI124" s="103"/>
      <c r="BJ124" s="103"/>
      <c r="BK124" s="103"/>
    </row>
    <row r="125" spans="1:63" s="120" customFormat="1" ht="15" customHeight="1" x14ac:dyDescent="0.2">
      <c r="A125" s="12"/>
      <c r="B125" s="12"/>
      <c r="C125" s="12"/>
      <c r="D125" s="46" t="s">
        <v>52</v>
      </c>
      <c r="E125" s="149"/>
      <c r="F125" s="12" t="str">
        <f>IF(E125=1,"formando","formandos")</f>
        <v>formandos</v>
      </c>
      <c r="G125" s="12"/>
      <c r="H125" s="12"/>
      <c r="I125" s="13"/>
      <c r="J125" s="12"/>
      <c r="K125" s="12"/>
      <c r="L125" s="12"/>
      <c r="M125" s="12"/>
      <c r="N125" s="12"/>
      <c r="O125" s="12"/>
      <c r="P125" s="12"/>
      <c r="Q125" s="12"/>
      <c r="R125" s="12"/>
      <c r="S125" s="12"/>
      <c r="T125" s="12"/>
      <c r="U125" s="12"/>
      <c r="V125" s="12"/>
      <c r="W125" s="12"/>
      <c r="X125" s="12"/>
      <c r="Y125" s="12"/>
      <c r="Z125" s="12"/>
      <c r="AA125" s="96"/>
      <c r="AB125" s="96"/>
      <c r="AC125" s="118"/>
      <c r="AE125" s="125"/>
      <c r="AF125" s="37"/>
      <c r="AH125" s="103"/>
      <c r="AI125" s="103"/>
      <c r="AJ125" s="103"/>
      <c r="AK125" s="103"/>
      <c r="AL125" s="103"/>
      <c r="AM125" s="103"/>
      <c r="AN125" s="103"/>
      <c r="AO125" s="103"/>
      <c r="AP125" s="103"/>
      <c r="AQ125" s="103"/>
      <c r="AR125" s="103"/>
      <c r="AS125" s="103"/>
      <c r="AT125" s="103"/>
      <c r="AU125" s="103"/>
      <c r="AV125" s="103"/>
      <c r="AW125" s="103"/>
      <c r="AX125" s="103"/>
      <c r="AY125" s="103"/>
      <c r="AZ125" s="103"/>
      <c r="BA125" s="103"/>
      <c r="BB125" s="103"/>
      <c r="BC125" s="103"/>
      <c r="BD125" s="103"/>
      <c r="BE125" s="103"/>
      <c r="BF125" s="103"/>
      <c r="BG125" s="103"/>
      <c r="BH125" s="103"/>
      <c r="BI125" s="103"/>
      <c r="BJ125" s="103"/>
      <c r="BK125" s="103"/>
    </row>
    <row r="126" spans="1:63" s="120" customFormat="1" ht="12.75" x14ac:dyDescent="0.2">
      <c r="I126" s="13"/>
      <c r="J126" s="12"/>
      <c r="K126" s="12"/>
      <c r="L126" s="12"/>
      <c r="M126" s="12"/>
      <c r="N126" s="12"/>
      <c r="O126" s="12"/>
      <c r="P126" s="12"/>
      <c r="Q126" s="12"/>
      <c r="R126" s="12"/>
      <c r="S126" s="12"/>
      <c r="T126" s="12"/>
      <c r="U126" s="12"/>
      <c r="V126" s="12"/>
      <c r="W126" s="12"/>
      <c r="X126" s="12"/>
      <c r="Y126" s="12"/>
      <c r="Z126" s="12"/>
      <c r="AA126" s="96"/>
      <c r="AB126" s="96"/>
      <c r="AC126" s="118"/>
      <c r="AE126" s="62"/>
      <c r="AF126" s="105"/>
      <c r="AH126" s="103"/>
      <c r="AI126" s="103"/>
      <c r="AJ126" s="103"/>
      <c r="AK126" s="103"/>
      <c r="AL126" s="103"/>
      <c r="AM126" s="103"/>
      <c r="AN126" s="103"/>
      <c r="AO126" s="103"/>
      <c r="AP126" s="103"/>
      <c r="AQ126" s="103"/>
      <c r="AR126" s="103"/>
      <c r="AS126" s="103"/>
      <c r="AT126" s="103"/>
      <c r="AU126" s="103"/>
      <c r="AV126" s="103"/>
      <c r="AW126" s="103"/>
      <c r="AX126" s="103"/>
      <c r="AY126" s="103"/>
      <c r="AZ126" s="103"/>
      <c r="BA126" s="103"/>
      <c r="BB126" s="103"/>
      <c r="BC126" s="103"/>
      <c r="BD126" s="103"/>
      <c r="BE126" s="103"/>
      <c r="BF126" s="103"/>
      <c r="BG126" s="103"/>
      <c r="BH126" s="103"/>
      <c r="BI126" s="103"/>
      <c r="BJ126" s="103"/>
      <c r="BK126" s="103"/>
    </row>
    <row r="127" spans="1:63" s="120" customFormat="1" ht="2.25" customHeight="1" x14ac:dyDescent="0.2">
      <c r="I127" s="13"/>
      <c r="J127" s="12"/>
      <c r="K127" s="12"/>
      <c r="L127" s="12"/>
      <c r="M127" s="12"/>
      <c r="N127" s="12"/>
      <c r="O127" s="12"/>
      <c r="P127" s="12"/>
      <c r="Q127" s="12"/>
      <c r="R127" s="12"/>
      <c r="S127" s="12"/>
      <c r="T127" s="12"/>
      <c r="U127" s="12"/>
      <c r="V127" s="12"/>
      <c r="W127" s="12"/>
      <c r="X127" s="12"/>
      <c r="Y127" s="12"/>
      <c r="Z127" s="12"/>
      <c r="AA127" s="96"/>
      <c r="AB127" s="96"/>
      <c r="AC127" s="118"/>
      <c r="AE127" s="62"/>
      <c r="AF127" s="105"/>
      <c r="AH127" s="103"/>
      <c r="AI127" s="103"/>
      <c r="AJ127" s="103"/>
      <c r="AK127" s="103"/>
      <c r="AL127" s="103"/>
      <c r="AM127" s="103"/>
      <c r="AN127" s="103"/>
      <c r="AO127" s="103"/>
      <c r="AP127" s="103"/>
      <c r="AQ127" s="103"/>
      <c r="AR127" s="103"/>
      <c r="AS127" s="103"/>
      <c r="AT127" s="103"/>
      <c r="AU127" s="103"/>
      <c r="AV127" s="103"/>
      <c r="AW127" s="103"/>
      <c r="AX127" s="103"/>
      <c r="AY127" s="103"/>
      <c r="AZ127" s="103"/>
      <c r="BA127" s="103"/>
      <c r="BB127" s="103"/>
      <c r="BC127" s="103"/>
      <c r="BD127" s="103"/>
      <c r="BE127" s="103"/>
      <c r="BF127" s="103"/>
      <c r="BG127" s="103"/>
      <c r="BH127" s="103"/>
      <c r="BI127" s="103"/>
      <c r="BJ127" s="103"/>
      <c r="BK127" s="103"/>
    </row>
    <row r="128" spans="1:63" s="120" customFormat="1" ht="14.25" customHeight="1" x14ac:dyDescent="0.2">
      <c r="I128" s="13"/>
      <c r="J128" s="12"/>
      <c r="K128" s="12"/>
      <c r="L128" s="12"/>
      <c r="M128" s="12"/>
      <c r="N128" s="12"/>
      <c r="O128" s="12"/>
      <c r="P128" s="12"/>
      <c r="Q128" s="12"/>
      <c r="R128" s="12"/>
      <c r="S128" s="12"/>
      <c r="T128" s="12"/>
      <c r="U128" s="12"/>
      <c r="V128" s="12"/>
      <c r="W128" s="12"/>
      <c r="X128" s="12"/>
      <c r="Y128" s="12"/>
      <c r="Z128" s="12"/>
      <c r="AA128" s="96"/>
      <c r="AB128" s="96"/>
      <c r="AC128" s="118"/>
      <c r="AE128" s="62"/>
      <c r="AF128" s="104"/>
      <c r="AG128" s="103"/>
      <c r="AH128" s="103"/>
      <c r="AI128" s="103"/>
      <c r="AJ128" s="103"/>
      <c r="AK128" s="103"/>
      <c r="AL128" s="103"/>
      <c r="AM128" s="103"/>
      <c r="AN128" s="103"/>
      <c r="AO128" s="103"/>
      <c r="AP128" s="103"/>
      <c r="AQ128" s="103"/>
      <c r="AR128" s="103"/>
      <c r="AS128" s="103"/>
      <c r="AT128" s="103"/>
      <c r="AU128" s="103"/>
      <c r="AV128" s="103"/>
      <c r="AW128" s="103"/>
      <c r="AX128" s="103"/>
      <c r="AY128" s="103"/>
      <c r="AZ128" s="103"/>
      <c r="BA128" s="103"/>
      <c r="BB128" s="103"/>
      <c r="BC128" s="103"/>
      <c r="BD128" s="103"/>
      <c r="BE128" s="103"/>
      <c r="BF128" s="103"/>
      <c r="BG128" s="103"/>
      <c r="BH128" s="103"/>
      <c r="BI128" s="103"/>
      <c r="BJ128" s="103"/>
      <c r="BK128" s="103"/>
    </row>
    <row r="129" spans="1:63" s="120" customFormat="1" ht="12.75" x14ac:dyDescent="0.2">
      <c r="A129" s="12"/>
      <c r="B129" s="12"/>
      <c r="C129" s="150" t="s">
        <v>117</v>
      </c>
      <c r="D129" s="12"/>
      <c r="E129" s="12"/>
      <c r="F129" s="12"/>
      <c r="G129" s="12"/>
      <c r="H129" s="128" t="s">
        <v>140</v>
      </c>
      <c r="I129" s="12"/>
      <c r="J129" s="12"/>
      <c r="K129" s="12"/>
      <c r="L129" s="12"/>
      <c r="M129" s="12"/>
      <c r="N129" s="12"/>
      <c r="O129" s="12"/>
      <c r="P129" s="12"/>
      <c r="Q129" s="12"/>
      <c r="R129" s="12"/>
      <c r="S129" s="12"/>
      <c r="T129" s="12"/>
      <c r="U129" s="12"/>
      <c r="V129" s="12"/>
      <c r="W129" s="12"/>
      <c r="X129" s="12"/>
      <c r="Y129" s="12"/>
      <c r="Z129" s="12"/>
      <c r="AA129" s="96"/>
      <c r="AB129" s="96"/>
      <c r="AC129" s="118"/>
      <c r="AE129" s="62"/>
      <c r="AF129" s="104"/>
      <c r="AG129" s="103"/>
      <c r="AH129" s="103"/>
      <c r="AI129" s="103"/>
      <c r="AJ129" s="103"/>
      <c r="AK129" s="103"/>
      <c r="AL129" s="103"/>
      <c r="AM129" s="103"/>
      <c r="AN129" s="103"/>
      <c r="AO129" s="103"/>
      <c r="AP129" s="103"/>
      <c r="AQ129" s="103"/>
      <c r="AR129" s="103"/>
      <c r="AS129" s="103"/>
      <c r="AT129" s="103"/>
      <c r="AU129" s="103"/>
      <c r="AV129" s="103"/>
      <c r="AW129" s="103"/>
      <c r="AX129" s="103"/>
      <c r="AY129" s="103"/>
      <c r="AZ129" s="103"/>
      <c r="BA129" s="103"/>
      <c r="BB129" s="103"/>
      <c r="BC129" s="103"/>
      <c r="BD129" s="103"/>
      <c r="BE129" s="103"/>
      <c r="BF129" s="103"/>
      <c r="BG129" s="103"/>
      <c r="BH129" s="103"/>
      <c r="BI129" s="103"/>
      <c r="BJ129" s="103"/>
      <c r="BK129" s="103"/>
    </row>
    <row r="130" spans="1:63" s="120" customFormat="1" ht="12.75" x14ac:dyDescent="0.2">
      <c r="A130" s="12"/>
      <c r="B130" s="12"/>
      <c r="C130" s="12"/>
      <c r="D130" s="12"/>
      <c r="E130" s="242"/>
      <c r="F130" s="243"/>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4"/>
      <c r="AE130" s="40"/>
      <c r="AF130" s="104"/>
      <c r="AG130" s="103"/>
      <c r="AH130" s="103"/>
      <c r="AI130" s="103"/>
      <c r="AJ130" s="103"/>
      <c r="AK130" s="103"/>
      <c r="AL130" s="103"/>
      <c r="AM130" s="103"/>
      <c r="AN130" s="103"/>
      <c r="AO130" s="103"/>
      <c r="AP130" s="103"/>
      <c r="AQ130" s="103"/>
      <c r="AR130" s="103"/>
      <c r="AS130" s="103"/>
      <c r="AT130" s="103"/>
      <c r="AU130" s="103"/>
      <c r="AV130" s="103"/>
      <c r="AW130" s="103"/>
      <c r="AX130" s="103"/>
      <c r="AY130" s="103"/>
      <c r="AZ130" s="103"/>
      <c r="BA130" s="103"/>
      <c r="BB130" s="103"/>
      <c r="BC130" s="103"/>
      <c r="BD130" s="103"/>
      <c r="BE130" s="103"/>
      <c r="BF130" s="103"/>
      <c r="BG130" s="103"/>
      <c r="BH130" s="103"/>
      <c r="BI130" s="103"/>
      <c r="BJ130" s="103"/>
      <c r="BK130" s="103"/>
    </row>
    <row r="131" spans="1:63" s="120" customFormat="1" ht="12.75" x14ac:dyDescent="0.2">
      <c r="A131" s="12"/>
      <c r="B131" s="12"/>
      <c r="C131" s="12"/>
      <c r="D131" s="12"/>
      <c r="E131" s="245"/>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7"/>
      <c r="AE131" s="62"/>
      <c r="AF131" s="104"/>
      <c r="AG131" s="103"/>
      <c r="AH131" s="103"/>
      <c r="AI131" s="103"/>
      <c r="AJ131" s="103"/>
      <c r="AK131" s="103"/>
      <c r="AL131" s="103"/>
      <c r="AM131" s="103"/>
      <c r="AN131" s="103"/>
      <c r="AO131" s="103"/>
      <c r="AP131" s="103"/>
      <c r="AQ131" s="103"/>
      <c r="AR131" s="103"/>
      <c r="AS131" s="103"/>
      <c r="AT131" s="103"/>
      <c r="AU131" s="103"/>
      <c r="AV131" s="103"/>
      <c r="AW131" s="103"/>
      <c r="AX131" s="103"/>
      <c r="AY131" s="103"/>
      <c r="AZ131" s="103"/>
      <c r="BA131" s="103"/>
      <c r="BB131" s="103"/>
      <c r="BC131" s="103"/>
      <c r="BD131" s="103"/>
      <c r="BE131" s="103"/>
      <c r="BF131" s="103"/>
      <c r="BG131" s="103"/>
      <c r="BH131" s="103"/>
      <c r="BI131" s="103"/>
      <c r="BJ131" s="103"/>
      <c r="BK131" s="103"/>
    </row>
    <row r="132" spans="1:63" s="120" customFormat="1" ht="9.75" customHeight="1" x14ac:dyDescent="0.2">
      <c r="A132" s="12"/>
      <c r="B132" s="12"/>
      <c r="C132" s="12"/>
      <c r="D132" s="12"/>
      <c r="E132" s="245"/>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7"/>
      <c r="AE132" s="62"/>
      <c r="AF132" s="104"/>
      <c r="AG132" s="103"/>
      <c r="AH132" s="103"/>
      <c r="AI132" s="103"/>
      <c r="AJ132" s="103"/>
      <c r="AK132" s="103"/>
      <c r="AL132" s="103"/>
      <c r="AM132" s="103"/>
      <c r="AN132" s="103"/>
      <c r="AO132" s="103"/>
      <c r="AP132" s="103"/>
      <c r="AQ132" s="103"/>
      <c r="AR132" s="103"/>
      <c r="AS132" s="103"/>
      <c r="AT132" s="103"/>
      <c r="AU132" s="103"/>
      <c r="AV132" s="103"/>
      <c r="AW132" s="103"/>
      <c r="AX132" s="103"/>
      <c r="AY132" s="103"/>
      <c r="AZ132" s="103"/>
      <c r="BA132" s="103"/>
      <c r="BB132" s="103"/>
      <c r="BC132" s="103"/>
      <c r="BD132" s="103"/>
      <c r="BE132" s="103"/>
      <c r="BF132" s="103"/>
      <c r="BG132" s="103"/>
      <c r="BH132" s="103"/>
      <c r="BI132" s="103"/>
      <c r="BJ132" s="103"/>
      <c r="BK132" s="103"/>
    </row>
    <row r="133" spans="1:63" s="120" customFormat="1" ht="12.75" x14ac:dyDescent="0.2">
      <c r="A133" s="12"/>
      <c r="B133" s="12"/>
      <c r="C133" s="12"/>
      <c r="D133" s="12"/>
      <c r="E133" s="245"/>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7"/>
      <c r="AE133" s="62"/>
      <c r="AF133" s="104"/>
      <c r="AG133" s="103"/>
      <c r="AH133" s="103"/>
      <c r="AI133" s="103"/>
      <c r="AJ133" s="103"/>
      <c r="AK133" s="103"/>
      <c r="AL133" s="103"/>
      <c r="AM133" s="103"/>
      <c r="AN133" s="103"/>
      <c r="AO133" s="103"/>
      <c r="AP133" s="103"/>
      <c r="AQ133" s="103"/>
      <c r="AR133" s="103"/>
      <c r="AS133" s="103"/>
      <c r="AT133" s="103"/>
      <c r="AU133" s="103"/>
      <c r="AV133" s="103"/>
      <c r="AW133" s="103"/>
      <c r="AX133" s="103"/>
      <c r="AY133" s="103"/>
      <c r="AZ133" s="103"/>
      <c r="BA133" s="103"/>
      <c r="BB133" s="103"/>
      <c r="BC133" s="103"/>
      <c r="BD133" s="103"/>
      <c r="BE133" s="103"/>
      <c r="BF133" s="103"/>
      <c r="BG133" s="103"/>
      <c r="BH133" s="103"/>
      <c r="BI133" s="103"/>
      <c r="BJ133" s="103"/>
      <c r="BK133" s="103"/>
    </row>
    <row r="134" spans="1:63" s="120" customFormat="1" ht="9" customHeight="1" x14ac:dyDescent="0.2">
      <c r="A134" s="12"/>
      <c r="B134" s="12"/>
      <c r="C134" s="12"/>
      <c r="D134" s="12"/>
      <c r="E134" s="245"/>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7"/>
      <c r="AE134" s="62"/>
      <c r="AF134" s="104"/>
      <c r="AG134" s="103"/>
      <c r="AH134" s="103"/>
      <c r="AI134" s="103"/>
      <c r="AJ134" s="103"/>
      <c r="AK134" s="103"/>
      <c r="AL134" s="103"/>
      <c r="AM134" s="103"/>
      <c r="AN134" s="103"/>
      <c r="AO134" s="103"/>
      <c r="AP134" s="103"/>
      <c r="AQ134" s="103"/>
      <c r="AR134" s="103"/>
      <c r="AS134" s="103"/>
      <c r="AT134" s="103"/>
      <c r="AU134" s="103"/>
      <c r="AV134" s="103"/>
      <c r="AW134" s="103"/>
      <c r="AX134" s="103"/>
      <c r="AY134" s="103"/>
      <c r="AZ134" s="103"/>
      <c r="BA134" s="103"/>
      <c r="BB134" s="103"/>
      <c r="BC134" s="103"/>
      <c r="BD134" s="103"/>
      <c r="BE134" s="103"/>
      <c r="BF134" s="103"/>
      <c r="BG134" s="103"/>
      <c r="BH134" s="103"/>
      <c r="BI134" s="103"/>
      <c r="BJ134" s="103"/>
      <c r="BK134" s="103"/>
    </row>
    <row r="135" spans="1:63" s="120" customFormat="1" ht="12.75" x14ac:dyDescent="0.2">
      <c r="A135" s="12"/>
      <c r="B135" s="12"/>
      <c r="C135" s="12"/>
      <c r="D135" s="12"/>
      <c r="E135" s="248"/>
      <c r="F135" s="249"/>
      <c r="G135" s="249"/>
      <c r="H135" s="249"/>
      <c r="I135" s="249"/>
      <c r="J135" s="249"/>
      <c r="K135" s="249"/>
      <c r="L135" s="249"/>
      <c r="M135" s="249"/>
      <c r="N135" s="249"/>
      <c r="O135" s="249"/>
      <c r="P135" s="249"/>
      <c r="Q135" s="249"/>
      <c r="R135" s="249"/>
      <c r="S135" s="249"/>
      <c r="T135" s="249"/>
      <c r="U135" s="249"/>
      <c r="V135" s="249"/>
      <c r="W135" s="249"/>
      <c r="X135" s="249"/>
      <c r="Y135" s="249"/>
      <c r="Z135" s="249"/>
      <c r="AA135" s="249"/>
      <c r="AB135" s="249"/>
      <c r="AC135" s="250"/>
      <c r="AD135" s="63"/>
      <c r="AE135" s="62"/>
      <c r="AF135" s="104"/>
      <c r="AG135" s="103"/>
      <c r="AH135" s="103"/>
      <c r="AI135" s="103"/>
      <c r="AJ135" s="103"/>
      <c r="AK135" s="103"/>
      <c r="AL135" s="103"/>
      <c r="AM135" s="103"/>
      <c r="AN135" s="103"/>
      <c r="AO135" s="103"/>
      <c r="AP135" s="103"/>
      <c r="AQ135" s="103"/>
      <c r="AR135" s="103"/>
      <c r="AS135" s="103"/>
      <c r="AT135" s="103"/>
      <c r="AU135" s="103"/>
      <c r="AV135" s="103"/>
      <c r="AW135" s="103"/>
      <c r="AX135" s="103"/>
      <c r="AY135" s="103"/>
      <c r="AZ135" s="103"/>
      <c r="BA135" s="103"/>
      <c r="BB135" s="103"/>
      <c r="BC135" s="103"/>
      <c r="BD135" s="103"/>
      <c r="BE135" s="103"/>
      <c r="BF135" s="103"/>
      <c r="BG135" s="103"/>
      <c r="BH135" s="103"/>
      <c r="BI135" s="103"/>
      <c r="BJ135" s="103"/>
      <c r="BK135" s="103"/>
    </row>
    <row r="136" spans="1:63" s="120" customFormat="1" ht="4.5" customHeight="1" x14ac:dyDescent="0.2">
      <c r="A136" s="12"/>
      <c r="B136" s="12"/>
      <c r="C136" s="12"/>
      <c r="D136" s="12"/>
      <c r="E136" s="12"/>
      <c r="F136" s="12"/>
      <c r="G136" s="12"/>
      <c r="H136" s="46"/>
      <c r="I136" s="12"/>
      <c r="J136" s="12"/>
      <c r="K136" s="12"/>
      <c r="L136" s="12"/>
      <c r="M136" s="12"/>
      <c r="N136" s="12"/>
      <c r="O136" s="12"/>
      <c r="P136" s="12"/>
      <c r="Q136" s="12"/>
      <c r="R136" s="12"/>
      <c r="S136" s="12"/>
      <c r="T136" s="12"/>
      <c r="U136" s="12"/>
      <c r="V136" s="12"/>
      <c r="W136" s="12"/>
      <c r="X136" s="12"/>
      <c r="Y136" s="12"/>
      <c r="Z136" s="12"/>
      <c r="AA136" s="96"/>
      <c r="AB136" s="96"/>
      <c r="AC136" s="118"/>
      <c r="AD136" s="103"/>
      <c r="AE136" s="104"/>
      <c r="AF136" s="104"/>
      <c r="AG136" s="103"/>
      <c r="AH136" s="103"/>
      <c r="AI136" s="103"/>
      <c r="AJ136" s="103"/>
      <c r="AK136" s="103"/>
      <c r="AL136" s="103"/>
      <c r="AM136" s="103"/>
      <c r="AN136" s="103"/>
      <c r="AO136" s="103"/>
      <c r="AP136" s="103"/>
      <c r="AQ136" s="103"/>
      <c r="AR136" s="103"/>
      <c r="AS136" s="103"/>
      <c r="AT136" s="103"/>
      <c r="AU136" s="103"/>
      <c r="AV136" s="103"/>
      <c r="AW136" s="103"/>
      <c r="AX136" s="103"/>
      <c r="AY136" s="103"/>
      <c r="AZ136" s="103"/>
      <c r="BA136" s="103"/>
      <c r="BB136" s="103"/>
      <c r="BC136" s="103"/>
      <c r="BD136" s="103"/>
      <c r="BE136" s="103"/>
      <c r="BF136" s="103"/>
      <c r="BG136" s="103"/>
      <c r="BH136" s="103"/>
      <c r="BI136" s="103"/>
      <c r="BJ136" s="103"/>
      <c r="BK136" s="103"/>
    </row>
    <row r="137" spans="1:63" s="120" customFormat="1" ht="4.5" customHeight="1" x14ac:dyDescent="0.2">
      <c r="A137" s="12"/>
      <c r="B137" s="12"/>
      <c r="C137" s="12"/>
      <c r="D137" s="12"/>
      <c r="E137" s="12"/>
      <c r="F137" s="12"/>
      <c r="G137" s="12"/>
      <c r="H137" s="46"/>
      <c r="I137" s="12"/>
      <c r="J137" s="12"/>
      <c r="K137" s="12"/>
      <c r="L137" s="12"/>
      <c r="M137" s="12"/>
      <c r="N137" s="12"/>
      <c r="O137" s="12"/>
      <c r="P137" s="12"/>
      <c r="Q137" s="12"/>
      <c r="R137" s="12"/>
      <c r="S137" s="12"/>
      <c r="T137" s="12"/>
      <c r="U137" s="12"/>
      <c r="V137" s="12"/>
      <c r="W137" s="12"/>
      <c r="X137" s="12"/>
      <c r="Y137" s="12"/>
      <c r="Z137" s="12"/>
      <c r="AA137" s="96"/>
      <c r="AB137" s="96"/>
      <c r="AC137" s="118"/>
      <c r="AD137" s="103"/>
      <c r="AE137" s="104"/>
      <c r="AF137" s="104"/>
      <c r="AG137" s="103"/>
      <c r="AH137" s="103"/>
      <c r="AI137" s="103"/>
      <c r="AJ137" s="103"/>
      <c r="AK137" s="103"/>
      <c r="AL137" s="103"/>
      <c r="AM137" s="103"/>
      <c r="AN137" s="103"/>
      <c r="AO137" s="103"/>
      <c r="AP137" s="103"/>
      <c r="AQ137" s="103"/>
      <c r="AR137" s="103"/>
      <c r="AS137" s="103"/>
      <c r="AT137" s="103"/>
      <c r="AU137" s="103"/>
      <c r="AV137" s="103"/>
      <c r="AW137" s="103"/>
      <c r="AX137" s="103"/>
      <c r="AY137" s="103"/>
      <c r="AZ137" s="103"/>
      <c r="BA137" s="103"/>
      <c r="BB137" s="103"/>
      <c r="BC137" s="103"/>
      <c r="BD137" s="103"/>
      <c r="BE137" s="103"/>
      <c r="BF137" s="103"/>
      <c r="BG137" s="103"/>
      <c r="BH137" s="103"/>
      <c r="BI137" s="103"/>
      <c r="BJ137" s="103"/>
      <c r="BK137" s="103"/>
    </row>
    <row r="138" spans="1:63" s="120" customFormat="1" ht="12.75" x14ac:dyDescent="0.2">
      <c r="A138" s="12"/>
      <c r="B138" s="12"/>
      <c r="C138" s="150" t="s">
        <v>66</v>
      </c>
      <c r="D138" s="12"/>
      <c r="E138" s="12"/>
      <c r="F138" s="12"/>
      <c r="G138" s="12"/>
      <c r="H138" s="129" t="s">
        <v>141</v>
      </c>
      <c r="I138" s="12"/>
      <c r="J138" s="12"/>
      <c r="K138" s="12"/>
      <c r="L138" s="12"/>
      <c r="M138" s="12"/>
      <c r="N138" s="12"/>
      <c r="O138" s="12"/>
      <c r="P138" s="12"/>
      <c r="Q138" s="12"/>
      <c r="R138" s="12"/>
      <c r="S138" s="12"/>
      <c r="T138" s="12"/>
      <c r="U138" s="12"/>
      <c r="V138" s="12"/>
      <c r="W138" s="12"/>
      <c r="X138" s="12"/>
      <c r="Y138" s="12"/>
      <c r="Z138" s="12"/>
      <c r="AA138" s="96"/>
      <c r="AB138" s="96"/>
      <c r="AC138" s="118"/>
      <c r="AD138" s="103"/>
      <c r="AE138" s="104"/>
      <c r="AF138" s="104"/>
      <c r="AG138" s="103"/>
      <c r="AH138" s="103"/>
      <c r="AI138" s="103"/>
      <c r="AJ138" s="103"/>
      <c r="AK138" s="103"/>
      <c r="AL138" s="103"/>
      <c r="AM138" s="103"/>
      <c r="AN138" s="103"/>
      <c r="AO138" s="103"/>
      <c r="AP138" s="103"/>
      <c r="AQ138" s="103"/>
      <c r="AR138" s="103"/>
      <c r="AS138" s="103"/>
      <c r="AT138" s="103"/>
      <c r="AU138" s="103"/>
      <c r="AV138" s="103"/>
      <c r="AW138" s="103"/>
      <c r="AX138" s="103"/>
      <c r="AY138" s="103"/>
      <c r="AZ138" s="103"/>
      <c r="BA138" s="103"/>
      <c r="BB138" s="103"/>
      <c r="BC138" s="103"/>
      <c r="BD138" s="103"/>
      <c r="BE138" s="103"/>
      <c r="BF138" s="103"/>
      <c r="BG138" s="103"/>
      <c r="BH138" s="103"/>
      <c r="BI138" s="103"/>
      <c r="BJ138" s="103"/>
      <c r="BK138" s="103"/>
    </row>
    <row r="139" spans="1:63" s="120" customFormat="1" ht="12.75" customHeight="1" x14ac:dyDescent="0.2">
      <c r="A139" s="12"/>
      <c r="B139" s="12"/>
      <c r="C139" s="12"/>
      <c r="D139" s="12"/>
      <c r="E139" s="242"/>
      <c r="F139" s="243"/>
      <c r="G139" s="243"/>
      <c r="H139" s="243"/>
      <c r="I139" s="243"/>
      <c r="J139" s="243"/>
      <c r="K139" s="243"/>
      <c r="L139" s="243"/>
      <c r="M139" s="243"/>
      <c r="N139" s="243"/>
      <c r="O139" s="243"/>
      <c r="P139" s="243"/>
      <c r="Q139" s="243"/>
      <c r="R139" s="243"/>
      <c r="S139" s="243"/>
      <c r="T139" s="243"/>
      <c r="U139" s="243"/>
      <c r="V139" s="243"/>
      <c r="W139" s="243"/>
      <c r="X139" s="243"/>
      <c r="Y139" s="243"/>
      <c r="Z139" s="243"/>
      <c r="AA139" s="243"/>
      <c r="AB139" s="243"/>
      <c r="AC139" s="244"/>
      <c r="AD139" s="103"/>
      <c r="AE139" s="104"/>
      <c r="AF139" s="104"/>
      <c r="AG139" s="103"/>
      <c r="AH139" s="103"/>
      <c r="AI139" s="103"/>
      <c r="AJ139" s="103"/>
      <c r="AK139" s="103"/>
      <c r="AL139" s="103"/>
      <c r="AM139" s="103"/>
      <c r="AN139" s="103"/>
      <c r="AO139" s="103"/>
      <c r="AP139" s="103"/>
      <c r="AQ139" s="103"/>
      <c r="AR139" s="103"/>
      <c r="AS139" s="103"/>
      <c r="AT139" s="103"/>
      <c r="AU139" s="103"/>
      <c r="AV139" s="103"/>
      <c r="AW139" s="103"/>
      <c r="AX139" s="103"/>
      <c r="AY139" s="103"/>
      <c r="AZ139" s="103"/>
      <c r="BA139" s="103"/>
      <c r="BB139" s="103"/>
      <c r="BC139" s="103"/>
      <c r="BD139" s="103"/>
      <c r="BE139" s="103"/>
      <c r="BF139" s="103"/>
      <c r="BG139" s="103"/>
      <c r="BH139" s="103"/>
      <c r="BI139" s="103"/>
      <c r="BJ139" s="103"/>
      <c r="BK139" s="103"/>
    </row>
    <row r="140" spans="1:63" s="120" customFormat="1" ht="12.75" x14ac:dyDescent="0.2">
      <c r="A140" s="12"/>
      <c r="B140" s="12"/>
      <c r="C140" s="12"/>
      <c r="E140" s="245"/>
      <c r="F140" s="246"/>
      <c r="G140" s="246"/>
      <c r="H140" s="246"/>
      <c r="I140" s="246"/>
      <c r="J140" s="246"/>
      <c r="K140" s="246"/>
      <c r="L140" s="246"/>
      <c r="M140" s="246"/>
      <c r="N140" s="246"/>
      <c r="O140" s="246"/>
      <c r="P140" s="246"/>
      <c r="Q140" s="246"/>
      <c r="R140" s="246"/>
      <c r="S140" s="246"/>
      <c r="T140" s="246"/>
      <c r="U140" s="246"/>
      <c r="V140" s="246"/>
      <c r="W140" s="246"/>
      <c r="X140" s="246"/>
      <c r="Y140" s="246"/>
      <c r="Z140" s="246"/>
      <c r="AA140" s="246"/>
      <c r="AB140" s="246"/>
      <c r="AC140" s="247"/>
      <c r="AD140" s="103"/>
      <c r="AE140" s="104"/>
      <c r="AF140" s="104"/>
      <c r="AG140" s="103"/>
      <c r="AH140" s="103"/>
      <c r="AI140" s="103"/>
      <c r="AJ140" s="103"/>
      <c r="AK140" s="103"/>
      <c r="AL140" s="103"/>
      <c r="AM140" s="103"/>
      <c r="AN140" s="103"/>
      <c r="AO140" s="103"/>
      <c r="AP140" s="103"/>
      <c r="AQ140" s="103"/>
      <c r="AR140" s="103"/>
      <c r="AS140" s="103"/>
      <c r="AT140" s="103"/>
      <c r="AU140" s="103"/>
      <c r="AV140" s="103"/>
      <c r="AW140" s="103"/>
      <c r="AX140" s="103"/>
      <c r="AY140" s="103"/>
      <c r="AZ140" s="103"/>
      <c r="BA140" s="103"/>
      <c r="BB140" s="103"/>
      <c r="BC140" s="103"/>
      <c r="BD140" s="103"/>
      <c r="BE140" s="103"/>
      <c r="BF140" s="103"/>
      <c r="BG140" s="103"/>
      <c r="BH140" s="103"/>
      <c r="BI140" s="103"/>
      <c r="BJ140" s="103"/>
      <c r="BK140" s="103"/>
    </row>
    <row r="141" spans="1:63" s="120" customFormat="1" ht="4.5" customHeight="1" x14ac:dyDescent="0.2">
      <c r="A141" s="12"/>
      <c r="B141" s="12"/>
      <c r="C141" s="12"/>
      <c r="E141" s="245"/>
      <c r="F141" s="246"/>
      <c r="G141" s="246"/>
      <c r="H141" s="246"/>
      <c r="I141" s="246"/>
      <c r="J141" s="246"/>
      <c r="K141" s="246"/>
      <c r="L141" s="246"/>
      <c r="M141" s="246"/>
      <c r="N141" s="246"/>
      <c r="O141" s="246"/>
      <c r="P141" s="246"/>
      <c r="Q141" s="246"/>
      <c r="R141" s="246"/>
      <c r="S141" s="246"/>
      <c r="T141" s="246"/>
      <c r="U141" s="246"/>
      <c r="V141" s="246"/>
      <c r="W141" s="246"/>
      <c r="X141" s="246"/>
      <c r="Y141" s="246"/>
      <c r="Z141" s="246"/>
      <c r="AA141" s="246"/>
      <c r="AB141" s="246"/>
      <c r="AC141" s="247"/>
      <c r="AD141" s="103"/>
      <c r="AE141" s="104"/>
      <c r="AF141" s="104"/>
      <c r="AG141" s="103"/>
      <c r="AH141" s="103"/>
      <c r="AI141" s="103"/>
      <c r="AJ141" s="103"/>
      <c r="AK141" s="103"/>
      <c r="AL141" s="103"/>
      <c r="AM141" s="103"/>
      <c r="AN141" s="103"/>
      <c r="AO141" s="103"/>
      <c r="AP141" s="103"/>
      <c r="AQ141" s="103"/>
      <c r="AR141" s="103"/>
      <c r="AS141" s="103"/>
      <c r="AT141" s="103"/>
      <c r="AU141" s="103"/>
      <c r="AV141" s="103"/>
      <c r="AW141" s="103"/>
      <c r="AX141" s="103"/>
      <c r="AY141" s="103"/>
      <c r="AZ141" s="103"/>
      <c r="BA141" s="103"/>
      <c r="BB141" s="103"/>
      <c r="BC141" s="103"/>
      <c r="BD141" s="103"/>
      <c r="BE141" s="103"/>
      <c r="BF141" s="103"/>
      <c r="BG141" s="103"/>
      <c r="BH141" s="103"/>
      <c r="BI141" s="103"/>
      <c r="BJ141" s="103"/>
      <c r="BK141" s="103"/>
    </row>
    <row r="142" spans="1:63" s="120" customFormat="1" ht="12.75" x14ac:dyDescent="0.2">
      <c r="A142" s="12"/>
      <c r="B142" s="12"/>
      <c r="C142" s="12"/>
      <c r="E142" s="245"/>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7"/>
      <c r="AD142" s="103"/>
      <c r="AE142" s="104"/>
      <c r="AF142" s="104"/>
      <c r="AG142" s="103"/>
      <c r="AH142" s="103"/>
      <c r="AI142" s="103"/>
      <c r="AJ142" s="103"/>
      <c r="AK142" s="103"/>
      <c r="AL142" s="103"/>
      <c r="AM142" s="103"/>
      <c r="AN142" s="103"/>
      <c r="AO142" s="103"/>
      <c r="AP142" s="103"/>
      <c r="AQ142" s="103"/>
      <c r="AR142" s="103"/>
      <c r="AS142" s="103"/>
      <c r="AT142" s="103"/>
      <c r="AU142" s="103"/>
      <c r="AV142" s="103"/>
      <c r="AW142" s="103"/>
      <c r="AX142" s="103"/>
      <c r="AY142" s="103"/>
      <c r="AZ142" s="103"/>
      <c r="BA142" s="103"/>
      <c r="BB142" s="103"/>
      <c r="BC142" s="103"/>
      <c r="BD142" s="103"/>
      <c r="BE142" s="103"/>
      <c r="BF142" s="103"/>
      <c r="BG142" s="103"/>
      <c r="BH142" s="103"/>
      <c r="BI142" s="103"/>
      <c r="BJ142" s="103"/>
      <c r="BK142" s="103"/>
    </row>
    <row r="143" spans="1:63" s="120" customFormat="1" ht="4.5" customHeight="1" x14ac:dyDescent="0.2">
      <c r="A143" s="12"/>
      <c r="B143" s="12"/>
      <c r="C143" s="12"/>
      <c r="E143" s="245"/>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7"/>
      <c r="AD143" s="103"/>
      <c r="AE143" s="104"/>
      <c r="AF143" s="104"/>
      <c r="AG143" s="103"/>
      <c r="AH143" s="103"/>
      <c r="AI143" s="103"/>
      <c r="AJ143" s="103"/>
      <c r="AK143" s="103"/>
      <c r="AL143" s="103"/>
      <c r="AM143" s="103"/>
      <c r="AN143" s="103"/>
      <c r="AO143" s="103"/>
      <c r="AP143" s="103"/>
      <c r="AQ143" s="103"/>
      <c r="AR143" s="103"/>
      <c r="AS143" s="103"/>
      <c r="AT143" s="103"/>
      <c r="AU143" s="103"/>
      <c r="AV143" s="103"/>
      <c r="AW143" s="103"/>
      <c r="AX143" s="103"/>
      <c r="AY143" s="103"/>
      <c r="AZ143" s="103"/>
      <c r="BA143" s="103"/>
      <c r="BB143" s="103"/>
      <c r="BC143" s="103"/>
      <c r="BD143" s="103"/>
      <c r="BE143" s="103"/>
      <c r="BF143" s="103"/>
      <c r="BG143" s="103"/>
      <c r="BH143" s="103"/>
      <c r="BI143" s="103"/>
      <c r="BJ143" s="103"/>
      <c r="BK143" s="103"/>
    </row>
    <row r="144" spans="1:63" s="120" customFormat="1" ht="12.75" x14ac:dyDescent="0.2">
      <c r="A144" s="12"/>
      <c r="B144" s="12"/>
      <c r="C144" s="12"/>
      <c r="E144" s="248"/>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50"/>
      <c r="AD144" s="103"/>
      <c r="AE144" s="104"/>
      <c r="AF144" s="104"/>
      <c r="AG144" s="103"/>
      <c r="AH144" s="103"/>
      <c r="AI144" s="103"/>
      <c r="AJ144" s="103"/>
      <c r="AK144" s="103"/>
      <c r="AL144" s="103"/>
      <c r="AM144" s="103"/>
      <c r="AN144" s="103"/>
      <c r="AO144" s="103"/>
      <c r="AP144" s="103"/>
      <c r="AQ144" s="103"/>
      <c r="AR144" s="103"/>
      <c r="AS144" s="103"/>
      <c r="AT144" s="103"/>
      <c r="AU144" s="103"/>
      <c r="AV144" s="103"/>
      <c r="AW144" s="103"/>
      <c r="AX144" s="103"/>
      <c r="AY144" s="103"/>
      <c r="AZ144" s="103"/>
      <c r="BA144" s="103"/>
      <c r="BB144" s="103"/>
      <c r="BC144" s="103"/>
      <c r="BD144" s="103"/>
      <c r="BE144" s="103"/>
      <c r="BF144" s="103"/>
      <c r="BG144" s="103"/>
      <c r="BH144" s="103"/>
      <c r="BI144" s="103"/>
      <c r="BJ144" s="103"/>
      <c r="BK144" s="103"/>
    </row>
    <row r="145" spans="1:63" s="120" customFormat="1" ht="4.5" customHeight="1" x14ac:dyDescent="0.2">
      <c r="A145" s="12"/>
      <c r="B145" s="12"/>
      <c r="C145" s="12"/>
      <c r="D145" s="12"/>
      <c r="E145" s="12"/>
      <c r="F145" s="12"/>
      <c r="G145" s="12"/>
      <c r="H145" s="46"/>
      <c r="I145" s="12"/>
      <c r="J145" s="12"/>
      <c r="K145" s="12"/>
      <c r="L145" s="12"/>
      <c r="M145" s="12"/>
      <c r="N145" s="12"/>
      <c r="O145" s="12"/>
      <c r="P145" s="12"/>
      <c r="Q145" s="12"/>
      <c r="R145" s="12"/>
      <c r="S145" s="12"/>
      <c r="T145" s="12"/>
      <c r="U145" s="12"/>
      <c r="V145" s="12"/>
      <c r="W145" s="12"/>
      <c r="X145" s="12"/>
      <c r="Y145" s="12"/>
      <c r="Z145" s="12"/>
      <c r="AA145" s="96"/>
      <c r="AB145" s="96"/>
      <c r="AC145" s="118"/>
      <c r="AD145" s="103"/>
      <c r="AE145" s="104"/>
      <c r="AF145" s="104"/>
      <c r="AG145" s="103"/>
      <c r="AH145" s="103"/>
      <c r="AI145" s="103"/>
      <c r="AJ145" s="103"/>
      <c r="AK145" s="103"/>
      <c r="AL145" s="103"/>
      <c r="AM145" s="103"/>
      <c r="AN145" s="103"/>
      <c r="AO145" s="103"/>
      <c r="AP145" s="103"/>
      <c r="AQ145" s="103"/>
      <c r="AR145" s="103"/>
      <c r="AS145" s="103"/>
      <c r="AT145" s="103"/>
      <c r="AU145" s="103"/>
      <c r="AV145" s="103"/>
      <c r="AW145" s="103"/>
      <c r="AX145" s="103"/>
      <c r="AY145" s="103"/>
      <c r="AZ145" s="103"/>
      <c r="BA145" s="103"/>
      <c r="BB145" s="103"/>
      <c r="BC145" s="103"/>
      <c r="BD145" s="103"/>
      <c r="BE145" s="103"/>
      <c r="BF145" s="103"/>
      <c r="BG145" s="103"/>
      <c r="BH145" s="103"/>
      <c r="BI145" s="103"/>
      <c r="BJ145" s="103"/>
      <c r="BK145" s="103"/>
    </row>
    <row r="146" spans="1:63" s="120" customFormat="1" ht="4.5" customHeight="1" x14ac:dyDescent="0.2">
      <c r="A146" s="12"/>
      <c r="B146" s="12"/>
      <c r="C146" s="12"/>
      <c r="D146" s="12"/>
      <c r="E146" s="12"/>
      <c r="F146" s="12"/>
      <c r="G146" s="12"/>
      <c r="H146" s="46"/>
      <c r="I146" s="12"/>
      <c r="J146" s="12"/>
      <c r="K146" s="12"/>
      <c r="L146" s="12"/>
      <c r="M146" s="12"/>
      <c r="N146" s="12"/>
      <c r="O146" s="12"/>
      <c r="P146" s="12"/>
      <c r="Q146" s="12"/>
      <c r="R146" s="12"/>
      <c r="S146" s="12"/>
      <c r="T146" s="12"/>
      <c r="U146" s="12"/>
      <c r="V146" s="12"/>
      <c r="W146" s="12"/>
      <c r="X146" s="12"/>
      <c r="Y146" s="12"/>
      <c r="Z146" s="12"/>
      <c r="AA146" s="96"/>
      <c r="AB146" s="96"/>
      <c r="AC146" s="118"/>
      <c r="AD146" s="103"/>
      <c r="AE146" s="104"/>
      <c r="AF146" s="104"/>
      <c r="AG146" s="103"/>
      <c r="AH146" s="103"/>
      <c r="AI146" s="103"/>
      <c r="AJ146" s="103"/>
      <c r="AK146" s="103"/>
      <c r="AL146" s="103"/>
      <c r="AM146" s="103"/>
      <c r="AN146" s="103"/>
      <c r="AO146" s="103"/>
      <c r="AP146" s="103"/>
      <c r="AQ146" s="103"/>
      <c r="AR146" s="103"/>
      <c r="AS146" s="103"/>
      <c r="AT146" s="103"/>
      <c r="AU146" s="103"/>
      <c r="AV146" s="103"/>
      <c r="AW146" s="103"/>
      <c r="AX146" s="103"/>
      <c r="AY146" s="103"/>
      <c r="AZ146" s="103"/>
      <c r="BA146" s="103"/>
      <c r="BB146" s="103"/>
      <c r="BC146" s="103"/>
      <c r="BD146" s="103"/>
      <c r="BE146" s="103"/>
      <c r="BF146" s="103"/>
      <c r="BG146" s="103"/>
      <c r="BH146" s="103"/>
      <c r="BI146" s="103"/>
      <c r="BJ146" s="103"/>
      <c r="BK146" s="103"/>
    </row>
    <row r="147" spans="1:63" s="120" customFormat="1" ht="12.75" x14ac:dyDescent="0.2">
      <c r="A147" s="12"/>
      <c r="B147" s="12"/>
      <c r="C147" s="150" t="s">
        <v>65</v>
      </c>
      <c r="D147" s="12"/>
      <c r="E147" s="12"/>
      <c r="F147" s="12"/>
      <c r="G147" s="12"/>
      <c r="H147" s="12" t="s">
        <v>64</v>
      </c>
      <c r="I147" s="12"/>
      <c r="J147" s="12"/>
      <c r="K147" s="12"/>
      <c r="L147" s="12"/>
      <c r="M147" s="12"/>
      <c r="N147" s="12"/>
      <c r="O147" s="12"/>
      <c r="P147" s="12"/>
      <c r="Q147" s="12"/>
      <c r="R147" s="12"/>
      <c r="S147" s="12"/>
      <c r="T147" s="12"/>
      <c r="U147" s="12"/>
      <c r="V147" s="12"/>
      <c r="W147" s="12"/>
      <c r="X147" s="12"/>
      <c r="Y147" s="12"/>
      <c r="Z147" s="12"/>
      <c r="AA147" s="96"/>
      <c r="AB147" s="96"/>
      <c r="AC147" s="118"/>
      <c r="AD147" s="103"/>
      <c r="AE147" s="104"/>
      <c r="AF147" s="104"/>
      <c r="AG147" s="103"/>
      <c r="AH147" s="103"/>
      <c r="AI147" s="103"/>
      <c r="AJ147" s="103"/>
      <c r="AK147" s="103"/>
      <c r="AL147" s="103"/>
      <c r="AM147" s="103"/>
      <c r="AN147" s="103"/>
      <c r="AO147" s="103"/>
      <c r="AP147" s="103"/>
      <c r="AQ147" s="103"/>
      <c r="AR147" s="103"/>
      <c r="AS147" s="103"/>
      <c r="AT147" s="103"/>
      <c r="AU147" s="103"/>
      <c r="AV147" s="103"/>
      <c r="AW147" s="103"/>
      <c r="AX147" s="103"/>
      <c r="AY147" s="103"/>
      <c r="AZ147" s="103"/>
      <c r="BA147" s="103"/>
      <c r="BB147" s="103"/>
      <c r="BC147" s="103"/>
      <c r="BD147" s="103"/>
      <c r="BE147" s="103"/>
      <c r="BF147" s="103"/>
      <c r="BG147" s="103"/>
      <c r="BH147" s="103"/>
      <c r="BI147" s="103"/>
      <c r="BJ147" s="103"/>
      <c r="BK147" s="103"/>
    </row>
    <row r="148" spans="1:63" s="120" customFormat="1" ht="12.75" customHeight="1" x14ac:dyDescent="0.2">
      <c r="A148" s="12"/>
      <c r="B148" s="12"/>
      <c r="C148" s="12"/>
      <c r="D148" s="12"/>
      <c r="E148" s="242"/>
      <c r="F148" s="243"/>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4"/>
      <c r="AD148" s="103"/>
      <c r="AE148" s="104"/>
      <c r="AF148" s="104"/>
      <c r="AG148" s="103"/>
      <c r="AH148" s="103"/>
      <c r="AI148" s="103"/>
      <c r="AJ148" s="103"/>
      <c r="AK148" s="103"/>
      <c r="AL148" s="103"/>
      <c r="AM148" s="103"/>
      <c r="AN148" s="103"/>
      <c r="AO148" s="103"/>
      <c r="AP148" s="103"/>
      <c r="AQ148" s="103"/>
      <c r="AR148" s="103"/>
      <c r="AS148" s="103"/>
      <c r="AT148" s="103"/>
      <c r="AU148" s="103"/>
      <c r="AV148" s="103"/>
      <c r="AW148" s="103"/>
      <c r="AX148" s="103"/>
      <c r="AY148" s="103"/>
      <c r="AZ148" s="103"/>
      <c r="BA148" s="103"/>
      <c r="BB148" s="103"/>
      <c r="BC148" s="103"/>
      <c r="BD148" s="103"/>
      <c r="BE148" s="103"/>
      <c r="BF148" s="103"/>
      <c r="BG148" s="103"/>
      <c r="BH148" s="103"/>
      <c r="BI148" s="103"/>
      <c r="BJ148" s="103"/>
      <c r="BK148" s="103"/>
    </row>
    <row r="149" spans="1:63" s="120" customFormat="1" ht="12.75" customHeight="1" x14ac:dyDescent="0.2">
      <c r="A149" s="12"/>
      <c r="B149" s="12"/>
      <c r="C149" s="12"/>
      <c r="D149" s="12"/>
      <c r="E149" s="245"/>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7"/>
      <c r="AD149" s="103"/>
      <c r="AE149" s="104"/>
      <c r="AF149" s="104"/>
      <c r="AG149" s="103"/>
      <c r="AH149" s="103"/>
      <c r="AI149" s="103"/>
      <c r="AJ149" s="103"/>
      <c r="AK149" s="103"/>
      <c r="AL149" s="103"/>
      <c r="AM149" s="103"/>
      <c r="AN149" s="103"/>
      <c r="AO149" s="103"/>
      <c r="AP149" s="103"/>
      <c r="AQ149" s="103"/>
      <c r="AR149" s="103"/>
      <c r="AS149" s="103"/>
      <c r="AT149" s="103"/>
      <c r="AU149" s="103"/>
      <c r="AV149" s="103"/>
      <c r="AW149" s="103"/>
      <c r="AX149" s="103"/>
      <c r="AY149" s="103"/>
      <c r="AZ149" s="103"/>
      <c r="BA149" s="103"/>
      <c r="BB149" s="103"/>
      <c r="BC149" s="103"/>
      <c r="BD149" s="103"/>
      <c r="BE149" s="103"/>
      <c r="BF149" s="103"/>
      <c r="BG149" s="103"/>
      <c r="BH149" s="103"/>
      <c r="BI149" s="103"/>
      <c r="BJ149" s="103"/>
      <c r="BK149" s="103"/>
    </row>
    <row r="150" spans="1:63" s="120" customFormat="1" ht="4.5" customHeight="1" x14ac:dyDescent="0.2">
      <c r="A150" s="12"/>
      <c r="B150" s="12"/>
      <c r="C150" s="12"/>
      <c r="D150" s="12"/>
      <c r="E150" s="245"/>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7"/>
      <c r="AD150" s="103"/>
      <c r="AE150" s="104"/>
      <c r="AF150" s="104"/>
      <c r="AG150" s="103"/>
      <c r="AH150" s="103"/>
      <c r="AI150" s="103"/>
      <c r="AJ150" s="103"/>
      <c r="AK150" s="103"/>
      <c r="AL150" s="103"/>
      <c r="AM150" s="103"/>
      <c r="AN150" s="103"/>
      <c r="AO150" s="103"/>
      <c r="AP150" s="103"/>
      <c r="AQ150" s="103"/>
      <c r="AR150" s="103"/>
      <c r="AS150" s="103"/>
      <c r="AT150" s="103"/>
      <c r="AU150" s="103"/>
      <c r="AV150" s="103"/>
      <c r="AW150" s="103"/>
      <c r="AX150" s="103"/>
      <c r="AY150" s="103"/>
      <c r="AZ150" s="103"/>
      <c r="BA150" s="103"/>
      <c r="BB150" s="103"/>
      <c r="BC150" s="103"/>
      <c r="BD150" s="103"/>
      <c r="BE150" s="103"/>
      <c r="BF150" s="103"/>
      <c r="BG150" s="103"/>
      <c r="BH150" s="103"/>
      <c r="BI150" s="103"/>
      <c r="BJ150" s="103"/>
      <c r="BK150" s="103"/>
    </row>
    <row r="151" spans="1:63" s="120" customFormat="1" ht="12.75" x14ac:dyDescent="0.2">
      <c r="A151" s="12"/>
      <c r="B151" s="12"/>
      <c r="C151" s="12"/>
      <c r="D151" s="12"/>
      <c r="E151" s="245"/>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7"/>
      <c r="AD151" s="103"/>
      <c r="AE151" s="104"/>
      <c r="AF151" s="104"/>
      <c r="AG151" s="103"/>
      <c r="AH151" s="103"/>
      <c r="AI151" s="103"/>
      <c r="AJ151" s="103"/>
      <c r="AK151" s="103"/>
      <c r="AL151" s="103"/>
      <c r="AM151" s="103"/>
      <c r="AN151" s="103"/>
      <c r="AO151" s="103"/>
      <c r="AP151" s="103"/>
      <c r="AQ151" s="103"/>
      <c r="AR151" s="103"/>
      <c r="AS151" s="103"/>
      <c r="AT151" s="103"/>
      <c r="AU151" s="103"/>
      <c r="AV151" s="103"/>
      <c r="AW151" s="103"/>
      <c r="AX151" s="103"/>
      <c r="AY151" s="103"/>
      <c r="AZ151" s="103"/>
      <c r="BA151" s="103"/>
      <c r="BB151" s="103"/>
      <c r="BC151" s="103"/>
      <c r="BD151" s="103"/>
      <c r="BE151" s="103"/>
      <c r="BF151" s="103"/>
      <c r="BG151" s="103"/>
      <c r="BH151" s="103"/>
      <c r="BI151" s="103"/>
      <c r="BJ151" s="103"/>
      <c r="BK151" s="103"/>
    </row>
    <row r="152" spans="1:63" s="120" customFormat="1" ht="4.5" customHeight="1" x14ac:dyDescent="0.2">
      <c r="A152" s="12"/>
      <c r="B152" s="12"/>
      <c r="C152" s="12"/>
      <c r="D152" s="12"/>
      <c r="E152" s="245"/>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7"/>
      <c r="AD152" s="103"/>
      <c r="AE152" s="104"/>
      <c r="AF152" s="104"/>
      <c r="AG152" s="103"/>
      <c r="AH152" s="103"/>
      <c r="AI152" s="103"/>
      <c r="AJ152" s="103"/>
      <c r="AK152" s="103"/>
      <c r="AL152" s="103"/>
      <c r="AM152" s="103"/>
      <c r="AN152" s="103"/>
      <c r="AO152" s="103"/>
      <c r="AP152" s="103"/>
      <c r="AQ152" s="103"/>
      <c r="AR152" s="103"/>
      <c r="AS152" s="103"/>
      <c r="AT152" s="103"/>
      <c r="AU152" s="103"/>
      <c r="AV152" s="103"/>
      <c r="AW152" s="103"/>
      <c r="AX152" s="103"/>
      <c r="AY152" s="103"/>
      <c r="AZ152" s="103"/>
      <c r="BA152" s="103"/>
      <c r="BB152" s="103"/>
      <c r="BC152" s="103"/>
      <c r="BD152" s="103"/>
      <c r="BE152" s="103"/>
      <c r="BF152" s="103"/>
      <c r="BG152" s="103"/>
      <c r="BH152" s="103"/>
      <c r="BI152" s="103"/>
      <c r="BJ152" s="103"/>
      <c r="BK152" s="103"/>
    </row>
    <row r="153" spans="1:63" s="120" customFormat="1" ht="12.75" x14ac:dyDescent="0.2">
      <c r="A153" s="12"/>
      <c r="B153" s="12"/>
      <c r="C153" s="12"/>
      <c r="D153" s="12"/>
      <c r="E153" s="248"/>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50"/>
      <c r="AD153" s="103"/>
      <c r="AE153" s="104"/>
      <c r="AF153" s="104"/>
      <c r="AG153" s="103"/>
      <c r="AH153" s="103"/>
      <c r="AI153" s="103"/>
      <c r="AJ153" s="103"/>
      <c r="AK153" s="103"/>
      <c r="AL153" s="103"/>
      <c r="AM153" s="103"/>
      <c r="AN153" s="103"/>
      <c r="AO153" s="103"/>
      <c r="AP153" s="103"/>
      <c r="AQ153" s="103"/>
      <c r="AR153" s="103"/>
      <c r="AS153" s="103"/>
      <c r="AT153" s="103"/>
      <c r="AU153" s="103"/>
      <c r="AV153" s="103"/>
      <c r="AW153" s="103"/>
      <c r="AX153" s="103"/>
      <c r="AY153" s="103"/>
      <c r="AZ153" s="103"/>
      <c r="BA153" s="103"/>
      <c r="BB153" s="103"/>
      <c r="BC153" s="103"/>
      <c r="BD153" s="103"/>
      <c r="BE153" s="103"/>
      <c r="BF153" s="103"/>
      <c r="BG153" s="103"/>
      <c r="BH153" s="103"/>
      <c r="BI153" s="103"/>
      <c r="BJ153" s="103"/>
      <c r="BK153" s="103"/>
    </row>
    <row r="154" spans="1:63" s="120" customFormat="1" ht="7.5" customHeight="1" x14ac:dyDescent="0.2">
      <c r="A154" s="12"/>
      <c r="B154" s="12"/>
      <c r="C154" s="12"/>
      <c r="D154" s="12"/>
      <c r="E154" s="12"/>
      <c r="F154" s="12"/>
      <c r="G154" s="12"/>
      <c r="H154" s="46"/>
      <c r="I154" s="12"/>
      <c r="J154" s="12"/>
      <c r="K154" s="12"/>
      <c r="L154" s="12"/>
      <c r="M154" s="12"/>
      <c r="N154" s="12"/>
      <c r="O154" s="12"/>
      <c r="P154" s="12"/>
      <c r="Q154" s="12"/>
      <c r="R154" s="12"/>
      <c r="S154" s="12"/>
      <c r="T154" s="12"/>
      <c r="U154" s="12"/>
      <c r="V154" s="12"/>
      <c r="W154" s="12"/>
      <c r="X154" s="12"/>
      <c r="Y154" s="12"/>
      <c r="Z154" s="12"/>
      <c r="AA154" s="96"/>
      <c r="AB154" s="96"/>
      <c r="AC154" s="118"/>
      <c r="AD154" s="103"/>
      <c r="AE154" s="104"/>
      <c r="AF154" s="104"/>
      <c r="AG154" s="103"/>
      <c r="AH154" s="103"/>
      <c r="AI154" s="103"/>
      <c r="AJ154" s="103"/>
      <c r="AK154" s="103"/>
      <c r="AL154" s="103"/>
      <c r="AM154" s="103"/>
      <c r="AN154" s="103"/>
      <c r="AO154" s="103"/>
      <c r="AP154" s="103"/>
      <c r="AQ154" s="103"/>
      <c r="AR154" s="103"/>
      <c r="AS154" s="103"/>
      <c r="AT154" s="103"/>
      <c r="AU154" s="103"/>
      <c r="AV154" s="103"/>
      <c r="AW154" s="103"/>
      <c r="AX154" s="103"/>
      <c r="AY154" s="103"/>
      <c r="AZ154" s="103"/>
      <c r="BA154" s="103"/>
      <c r="BB154" s="103"/>
      <c r="BC154" s="103"/>
      <c r="BD154" s="103"/>
      <c r="BE154" s="103"/>
      <c r="BF154" s="103"/>
      <c r="BG154" s="103"/>
      <c r="BH154" s="103"/>
      <c r="BI154" s="103"/>
      <c r="BJ154" s="103"/>
      <c r="BK154" s="103"/>
    </row>
    <row r="155" spans="1:63" s="120" customFormat="1" ht="3" customHeight="1" x14ac:dyDescent="0.2">
      <c r="A155" s="12"/>
      <c r="B155" s="12"/>
      <c r="C155" s="12"/>
      <c r="D155" s="12"/>
      <c r="E155" s="12"/>
      <c r="F155" s="12"/>
      <c r="G155" s="12"/>
      <c r="H155" s="46"/>
      <c r="I155" s="12"/>
      <c r="J155" s="12"/>
      <c r="K155" s="12"/>
      <c r="L155" s="12"/>
      <c r="M155" s="12"/>
      <c r="N155" s="12"/>
      <c r="O155" s="12"/>
      <c r="P155" s="12"/>
      <c r="Q155" s="12"/>
      <c r="R155" s="12"/>
      <c r="S155" s="12"/>
      <c r="T155" s="12"/>
      <c r="U155" s="12"/>
      <c r="V155" s="12"/>
      <c r="W155" s="12"/>
      <c r="X155" s="12"/>
      <c r="Y155" s="12"/>
      <c r="Z155" s="12"/>
      <c r="AA155" s="96"/>
      <c r="AB155" s="96"/>
      <c r="AC155" s="118"/>
      <c r="AD155" s="103"/>
      <c r="AE155" s="104"/>
      <c r="AF155" s="104"/>
      <c r="AG155" s="103"/>
      <c r="AH155" s="103"/>
      <c r="AI155" s="103"/>
      <c r="AJ155" s="103"/>
      <c r="AK155" s="103"/>
      <c r="AL155" s="103"/>
      <c r="AM155" s="103"/>
      <c r="AN155" s="103"/>
      <c r="AO155" s="103"/>
      <c r="AP155" s="103"/>
      <c r="AQ155" s="103"/>
      <c r="AR155" s="103"/>
      <c r="AS155" s="103"/>
      <c r="AT155" s="103"/>
      <c r="AU155" s="103"/>
      <c r="AV155" s="103"/>
      <c r="AW155" s="103"/>
      <c r="AX155" s="103"/>
      <c r="AY155" s="103"/>
      <c r="AZ155" s="103"/>
      <c r="BA155" s="103"/>
      <c r="BB155" s="103"/>
      <c r="BC155" s="103"/>
      <c r="BD155" s="103"/>
      <c r="BE155" s="103"/>
      <c r="BF155" s="103"/>
      <c r="BG155" s="103"/>
      <c r="BH155" s="103"/>
      <c r="BI155" s="103"/>
      <c r="BJ155" s="103"/>
      <c r="BK155" s="103"/>
    </row>
    <row r="156" spans="1:63" ht="12.75" customHeight="1" x14ac:dyDescent="0.2">
      <c r="A156" s="12"/>
      <c r="B156" s="12"/>
      <c r="C156" s="150" t="s">
        <v>63</v>
      </c>
      <c r="D156" s="12"/>
      <c r="E156" s="12"/>
      <c r="F156" s="12"/>
      <c r="G156" s="12"/>
      <c r="H156" s="129" t="s">
        <v>142</v>
      </c>
      <c r="I156" s="12"/>
      <c r="J156" s="12"/>
      <c r="K156" s="12"/>
      <c r="L156" s="12"/>
      <c r="M156" s="12"/>
      <c r="N156" s="12"/>
      <c r="O156" s="12"/>
      <c r="P156" s="12"/>
      <c r="Q156" s="12"/>
      <c r="R156" s="12"/>
      <c r="S156" s="12"/>
      <c r="T156" s="12"/>
      <c r="U156" s="12"/>
      <c r="V156" s="12"/>
      <c r="W156" s="12"/>
      <c r="X156" s="12"/>
      <c r="Y156" s="12"/>
      <c r="Z156" s="12"/>
      <c r="AA156" s="96"/>
      <c r="AB156" s="96"/>
      <c r="AC156" s="55"/>
      <c r="AD156" s="57"/>
      <c r="AE156" s="56"/>
      <c r="AF156" s="56"/>
      <c r="AG156" s="57"/>
      <c r="AH156" s="57"/>
      <c r="AI156" s="57"/>
      <c r="AJ156" s="57"/>
      <c r="AK156" s="57"/>
      <c r="AL156" s="57"/>
      <c r="AM156" s="57"/>
      <c r="AN156" s="57"/>
      <c r="AO156" s="57"/>
      <c r="AP156" s="57"/>
      <c r="AQ156" s="57"/>
      <c r="AR156" s="57"/>
      <c r="AS156" s="57"/>
      <c r="AT156" s="57"/>
      <c r="AU156" s="57"/>
      <c r="AV156" s="57"/>
      <c r="AW156" s="57"/>
      <c r="AX156" s="57"/>
      <c r="AY156" s="57"/>
      <c r="AZ156" s="57"/>
      <c r="BA156" s="57"/>
      <c r="BB156" s="57"/>
      <c r="BC156" s="57"/>
      <c r="BD156" s="57"/>
      <c r="BE156" s="57"/>
      <c r="BF156" s="57"/>
      <c r="BG156" s="57"/>
      <c r="BH156" s="57"/>
      <c r="BI156" s="57"/>
      <c r="BJ156" s="57"/>
      <c r="BK156" s="57"/>
    </row>
    <row r="157" spans="1:63" ht="5.2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96"/>
      <c r="AB157" s="96"/>
      <c r="AC157" s="55"/>
      <c r="AD157" s="57"/>
      <c r="AE157" s="56"/>
      <c r="AF157" s="56"/>
      <c r="AG157" s="57"/>
      <c r="AH157" s="57"/>
      <c r="AI157" s="57"/>
      <c r="AJ157" s="57"/>
      <c r="AK157" s="57"/>
      <c r="AL157" s="57"/>
      <c r="AM157" s="57"/>
      <c r="AN157" s="57"/>
      <c r="AO157" s="57"/>
      <c r="AP157" s="57"/>
      <c r="AQ157" s="57"/>
      <c r="AR157" s="57"/>
      <c r="AS157" s="57"/>
      <c r="AT157" s="57"/>
      <c r="AU157" s="57"/>
      <c r="AV157" s="57"/>
      <c r="AW157" s="57"/>
      <c r="AX157" s="57"/>
      <c r="AY157" s="57"/>
      <c r="AZ157" s="57"/>
      <c r="BA157" s="57"/>
      <c r="BB157" s="57"/>
      <c r="BC157" s="57"/>
      <c r="BD157" s="57"/>
      <c r="BE157" s="57"/>
      <c r="BF157" s="57"/>
      <c r="BG157" s="57"/>
      <c r="BH157" s="57"/>
      <c r="BI157" s="57"/>
      <c r="BJ157" s="57"/>
      <c r="BK157" s="57"/>
    </row>
    <row r="158" spans="1:63" ht="12.75" customHeight="1" x14ac:dyDescent="0.2">
      <c r="A158" s="12"/>
      <c r="B158" s="130"/>
      <c r="C158" s="12"/>
      <c r="D158" s="12"/>
      <c r="E158" s="242"/>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4"/>
      <c r="AD158" s="57"/>
      <c r="AE158" s="56"/>
      <c r="AF158" s="56"/>
      <c r="AG158" s="57"/>
      <c r="AH158" s="57"/>
      <c r="AI158" s="57"/>
      <c r="AJ158" s="57"/>
      <c r="AK158" s="57"/>
      <c r="AL158" s="57"/>
      <c r="AM158" s="57"/>
      <c r="AN158" s="57"/>
      <c r="AO158" s="57"/>
      <c r="AP158" s="57"/>
      <c r="AQ158" s="57"/>
      <c r="AR158" s="57"/>
      <c r="AS158" s="57"/>
      <c r="AT158" s="57"/>
      <c r="AU158" s="57"/>
      <c r="AV158" s="57"/>
      <c r="AW158" s="57"/>
      <c r="AX158" s="57"/>
      <c r="AY158" s="57"/>
      <c r="AZ158" s="57"/>
      <c r="BA158" s="57"/>
      <c r="BB158" s="57"/>
      <c r="BC158" s="57"/>
      <c r="BD158" s="57"/>
      <c r="BE158" s="57"/>
      <c r="BF158" s="57"/>
      <c r="BG158" s="57"/>
      <c r="BH158" s="57"/>
      <c r="BI158" s="57"/>
      <c r="BJ158" s="57"/>
      <c r="BK158" s="57"/>
    </row>
    <row r="159" spans="1:63" ht="4.5" customHeight="1" x14ac:dyDescent="0.2">
      <c r="A159" s="12"/>
      <c r="B159" s="130"/>
      <c r="C159" s="12"/>
      <c r="D159" s="12"/>
      <c r="E159" s="245"/>
      <c r="F159" s="246"/>
      <c r="G159" s="246"/>
      <c r="H159" s="246"/>
      <c r="I159" s="246"/>
      <c r="J159" s="246"/>
      <c r="K159" s="246"/>
      <c r="L159" s="246"/>
      <c r="M159" s="246"/>
      <c r="N159" s="246"/>
      <c r="O159" s="246"/>
      <c r="P159" s="246"/>
      <c r="Q159" s="246"/>
      <c r="R159" s="246"/>
      <c r="S159" s="246"/>
      <c r="T159" s="246"/>
      <c r="U159" s="246"/>
      <c r="V159" s="246"/>
      <c r="W159" s="246"/>
      <c r="X159" s="246"/>
      <c r="Y159" s="246"/>
      <c r="Z159" s="246"/>
      <c r="AA159" s="246"/>
      <c r="AB159" s="246"/>
      <c r="AC159" s="247"/>
      <c r="AD159" s="57"/>
      <c r="AE159" s="56"/>
      <c r="AF159" s="56"/>
      <c r="AG159" s="57"/>
      <c r="AH159" s="57"/>
      <c r="AI159" s="57"/>
      <c r="AJ159" s="57"/>
      <c r="AK159" s="57"/>
      <c r="AL159" s="57"/>
      <c r="AM159" s="57"/>
      <c r="AN159" s="57"/>
      <c r="AO159" s="57"/>
      <c r="AP159" s="57"/>
      <c r="AQ159" s="57"/>
      <c r="AR159" s="57"/>
      <c r="AS159" s="57"/>
      <c r="AT159" s="57"/>
      <c r="AU159" s="57"/>
      <c r="AV159" s="57"/>
      <c r="AW159" s="57"/>
      <c r="AX159" s="57"/>
      <c r="AY159" s="57"/>
      <c r="AZ159" s="57"/>
      <c r="BA159" s="57"/>
      <c r="BB159" s="57"/>
      <c r="BC159" s="57"/>
      <c r="BD159" s="57"/>
      <c r="BE159" s="57"/>
      <c r="BF159" s="57"/>
      <c r="BG159" s="57"/>
      <c r="BH159" s="57"/>
      <c r="BI159" s="57"/>
      <c r="BJ159" s="57"/>
      <c r="BK159" s="57"/>
    </row>
    <row r="160" spans="1:63" ht="12.75" customHeight="1" x14ac:dyDescent="0.2">
      <c r="A160" s="12"/>
      <c r="B160" s="130"/>
      <c r="C160" s="12"/>
      <c r="D160" s="12"/>
      <c r="E160" s="245"/>
      <c r="F160" s="246"/>
      <c r="G160" s="246"/>
      <c r="H160" s="246"/>
      <c r="I160" s="246"/>
      <c r="J160" s="246"/>
      <c r="K160" s="246"/>
      <c r="L160" s="246"/>
      <c r="M160" s="246"/>
      <c r="N160" s="246"/>
      <c r="O160" s="246"/>
      <c r="P160" s="246"/>
      <c r="Q160" s="246"/>
      <c r="R160" s="246"/>
      <c r="S160" s="246"/>
      <c r="T160" s="246"/>
      <c r="U160" s="246"/>
      <c r="V160" s="246"/>
      <c r="W160" s="246"/>
      <c r="X160" s="246"/>
      <c r="Y160" s="246"/>
      <c r="Z160" s="246"/>
      <c r="AA160" s="246"/>
      <c r="AB160" s="246"/>
      <c r="AC160" s="247"/>
      <c r="AD160" s="57"/>
      <c r="AX160" s="57"/>
      <c r="AY160" s="57"/>
      <c r="AZ160" s="57"/>
      <c r="BA160" s="57"/>
      <c r="BB160" s="57"/>
      <c r="BC160" s="57"/>
      <c r="BD160" s="57"/>
      <c r="BE160" s="57"/>
      <c r="BF160" s="57"/>
      <c r="BG160" s="57"/>
      <c r="BH160" s="57"/>
      <c r="BI160" s="57"/>
      <c r="BJ160" s="57"/>
      <c r="BK160" s="57"/>
    </row>
    <row r="161" spans="1:63" ht="4.5" customHeight="1" x14ac:dyDescent="0.2">
      <c r="A161" s="12"/>
      <c r="B161" s="130"/>
      <c r="C161" s="12"/>
      <c r="D161" s="12"/>
      <c r="E161" s="245"/>
      <c r="F161" s="246"/>
      <c r="G161" s="246"/>
      <c r="H161" s="246"/>
      <c r="I161" s="246"/>
      <c r="J161" s="246"/>
      <c r="K161" s="246"/>
      <c r="L161" s="246"/>
      <c r="M161" s="246"/>
      <c r="N161" s="246"/>
      <c r="O161" s="246"/>
      <c r="P161" s="246"/>
      <c r="Q161" s="246"/>
      <c r="R161" s="246"/>
      <c r="S161" s="246"/>
      <c r="T161" s="246"/>
      <c r="U161" s="246"/>
      <c r="V161" s="246"/>
      <c r="W161" s="246"/>
      <c r="X161" s="246"/>
      <c r="Y161" s="246"/>
      <c r="Z161" s="246"/>
      <c r="AA161" s="246"/>
      <c r="AB161" s="246"/>
      <c r="AC161" s="247"/>
      <c r="AD161" s="57"/>
      <c r="AX161" s="57"/>
      <c r="AY161" s="57"/>
      <c r="AZ161" s="57"/>
      <c r="BA161" s="57"/>
      <c r="BB161" s="57"/>
      <c r="BC161" s="57"/>
      <c r="BD161" s="57"/>
      <c r="BE161" s="57"/>
      <c r="BF161" s="57"/>
      <c r="BG161" s="57"/>
      <c r="BH161" s="57"/>
      <c r="BI161" s="57"/>
      <c r="BJ161" s="57"/>
      <c r="BK161" s="57"/>
    </row>
    <row r="162" spans="1:63" ht="12.75" customHeight="1" x14ac:dyDescent="0.2">
      <c r="A162" s="12"/>
      <c r="B162" s="130"/>
      <c r="C162" s="12"/>
      <c r="D162" s="12"/>
      <c r="E162" s="245"/>
      <c r="F162" s="246"/>
      <c r="G162" s="246"/>
      <c r="H162" s="246"/>
      <c r="I162" s="246"/>
      <c r="J162" s="246"/>
      <c r="K162" s="246"/>
      <c r="L162" s="246"/>
      <c r="M162" s="246"/>
      <c r="N162" s="246"/>
      <c r="O162" s="246"/>
      <c r="P162" s="246"/>
      <c r="Q162" s="246"/>
      <c r="R162" s="246"/>
      <c r="S162" s="246"/>
      <c r="T162" s="246"/>
      <c r="U162" s="246"/>
      <c r="V162" s="246"/>
      <c r="W162" s="246"/>
      <c r="X162" s="246"/>
      <c r="Y162" s="246"/>
      <c r="Z162" s="246"/>
      <c r="AA162" s="246"/>
      <c r="AB162" s="246"/>
      <c r="AC162" s="247"/>
      <c r="AD162" s="57"/>
      <c r="AX162" s="57"/>
      <c r="AY162" s="57"/>
      <c r="AZ162" s="57"/>
      <c r="BA162" s="57"/>
      <c r="BB162" s="57"/>
      <c r="BC162" s="57"/>
      <c r="BD162" s="57"/>
      <c r="BE162" s="57"/>
      <c r="BF162" s="57"/>
      <c r="BG162" s="57"/>
      <c r="BH162" s="57"/>
      <c r="BI162" s="57"/>
      <c r="BJ162" s="57"/>
      <c r="BK162" s="57"/>
    </row>
    <row r="163" spans="1:63" ht="4.5" customHeight="1" x14ac:dyDescent="0.2">
      <c r="A163" s="12"/>
      <c r="B163" s="130"/>
      <c r="C163" s="12"/>
      <c r="D163" s="12"/>
      <c r="E163" s="245"/>
      <c r="F163" s="246"/>
      <c r="G163" s="246"/>
      <c r="H163" s="246"/>
      <c r="I163" s="246"/>
      <c r="J163" s="246"/>
      <c r="K163" s="246"/>
      <c r="L163" s="246"/>
      <c r="M163" s="246"/>
      <c r="N163" s="246"/>
      <c r="O163" s="246"/>
      <c r="P163" s="246"/>
      <c r="Q163" s="246"/>
      <c r="R163" s="246"/>
      <c r="S163" s="246"/>
      <c r="T163" s="246"/>
      <c r="U163" s="246"/>
      <c r="V163" s="246"/>
      <c r="W163" s="246"/>
      <c r="X163" s="246"/>
      <c r="Y163" s="246"/>
      <c r="Z163" s="246"/>
      <c r="AA163" s="246"/>
      <c r="AB163" s="246"/>
      <c r="AC163" s="247"/>
      <c r="AD163" s="57"/>
      <c r="AX163" s="57"/>
      <c r="AY163" s="57"/>
      <c r="AZ163" s="57"/>
      <c r="BA163" s="57"/>
      <c r="BB163" s="57"/>
      <c r="BC163" s="57"/>
      <c r="BD163" s="57"/>
      <c r="BE163" s="57"/>
      <c r="BF163" s="57"/>
      <c r="BG163" s="57"/>
      <c r="BH163" s="57"/>
      <c r="BI163" s="57"/>
      <c r="BJ163" s="57"/>
      <c r="BK163" s="57"/>
    </row>
    <row r="164" spans="1:63" ht="12.75" customHeight="1" x14ac:dyDescent="0.2">
      <c r="A164" s="12"/>
      <c r="B164" s="130"/>
      <c r="C164" s="12"/>
      <c r="D164" s="12"/>
      <c r="E164" s="245"/>
      <c r="F164" s="246"/>
      <c r="G164" s="246"/>
      <c r="H164" s="246"/>
      <c r="I164" s="246"/>
      <c r="J164" s="246"/>
      <c r="K164" s="246"/>
      <c r="L164" s="246"/>
      <c r="M164" s="246"/>
      <c r="N164" s="246"/>
      <c r="O164" s="246"/>
      <c r="P164" s="246"/>
      <c r="Q164" s="246"/>
      <c r="R164" s="246"/>
      <c r="S164" s="246"/>
      <c r="T164" s="246"/>
      <c r="U164" s="246"/>
      <c r="V164" s="246"/>
      <c r="W164" s="246"/>
      <c r="X164" s="246"/>
      <c r="Y164" s="246"/>
      <c r="Z164" s="246"/>
      <c r="AA164" s="246"/>
      <c r="AB164" s="246"/>
      <c r="AC164" s="247"/>
      <c r="AD164" s="57"/>
      <c r="AX164" s="57"/>
      <c r="AY164" s="57"/>
      <c r="AZ164" s="57"/>
      <c r="BA164" s="57"/>
      <c r="BB164" s="57"/>
      <c r="BC164" s="57"/>
      <c r="BD164" s="57"/>
      <c r="BE164" s="57"/>
      <c r="BF164" s="57"/>
      <c r="BG164" s="57"/>
      <c r="BH164" s="57"/>
      <c r="BI164" s="57"/>
      <c r="BJ164" s="57"/>
      <c r="BK164" s="57"/>
    </row>
    <row r="165" spans="1:63" ht="4.5" customHeight="1" x14ac:dyDescent="0.2">
      <c r="A165" s="12"/>
      <c r="B165" s="130"/>
      <c r="C165" s="12"/>
      <c r="D165" s="12"/>
      <c r="E165" s="245"/>
      <c r="F165" s="246"/>
      <c r="G165" s="246"/>
      <c r="H165" s="246"/>
      <c r="I165" s="246"/>
      <c r="J165" s="246"/>
      <c r="K165" s="246"/>
      <c r="L165" s="246"/>
      <c r="M165" s="246"/>
      <c r="N165" s="246"/>
      <c r="O165" s="246"/>
      <c r="P165" s="246"/>
      <c r="Q165" s="246"/>
      <c r="R165" s="246"/>
      <c r="S165" s="246"/>
      <c r="T165" s="246"/>
      <c r="U165" s="246"/>
      <c r="V165" s="246"/>
      <c r="W165" s="246"/>
      <c r="X165" s="246"/>
      <c r="Y165" s="246"/>
      <c r="Z165" s="246"/>
      <c r="AA165" s="246"/>
      <c r="AB165" s="246"/>
      <c r="AC165" s="247"/>
      <c r="AD165" s="57"/>
      <c r="AX165" s="57"/>
      <c r="AY165" s="57"/>
      <c r="AZ165" s="57"/>
      <c r="BA165" s="57"/>
      <c r="BB165" s="57"/>
      <c r="BC165" s="57"/>
      <c r="BD165" s="57"/>
      <c r="BE165" s="57"/>
      <c r="BF165" s="57"/>
      <c r="BG165" s="57"/>
      <c r="BH165" s="57"/>
      <c r="BI165" s="57"/>
      <c r="BJ165" s="57"/>
      <c r="BK165" s="57"/>
    </row>
    <row r="166" spans="1:63" ht="12.75" customHeight="1" x14ac:dyDescent="0.2">
      <c r="A166" s="12"/>
      <c r="B166" s="130"/>
      <c r="C166" s="12"/>
      <c r="D166" s="12"/>
      <c r="E166" s="248"/>
      <c r="F166" s="249"/>
      <c r="G166" s="249"/>
      <c r="H166" s="249"/>
      <c r="I166" s="249"/>
      <c r="J166" s="249"/>
      <c r="K166" s="249"/>
      <c r="L166" s="249"/>
      <c r="M166" s="249"/>
      <c r="N166" s="249"/>
      <c r="O166" s="249"/>
      <c r="P166" s="249"/>
      <c r="Q166" s="249"/>
      <c r="R166" s="249"/>
      <c r="S166" s="249"/>
      <c r="T166" s="249"/>
      <c r="U166" s="249"/>
      <c r="V166" s="249"/>
      <c r="W166" s="249"/>
      <c r="X166" s="249"/>
      <c r="Y166" s="249"/>
      <c r="Z166" s="249"/>
      <c r="AA166" s="249"/>
      <c r="AB166" s="249"/>
      <c r="AC166" s="250"/>
      <c r="AD166" s="57"/>
      <c r="AE166" s="56"/>
      <c r="AF166" s="56"/>
      <c r="AG166" s="57"/>
      <c r="AH166" s="57"/>
      <c r="AI166" s="57"/>
      <c r="AJ166" s="57"/>
      <c r="AK166" s="57"/>
      <c r="AL166" s="57"/>
      <c r="AM166" s="57"/>
      <c r="AN166" s="57"/>
      <c r="AO166" s="57"/>
      <c r="AP166" s="57"/>
      <c r="AQ166" s="57"/>
      <c r="AR166" s="57"/>
      <c r="AS166" s="57"/>
      <c r="AT166" s="57"/>
      <c r="AU166" s="57"/>
      <c r="AV166" s="57"/>
      <c r="AW166" s="57"/>
      <c r="AX166" s="57"/>
      <c r="AY166" s="57"/>
      <c r="AZ166" s="57"/>
      <c r="BA166" s="57"/>
      <c r="BB166" s="57"/>
      <c r="BC166" s="57"/>
      <c r="BD166" s="57"/>
      <c r="BE166" s="57"/>
      <c r="BF166" s="57"/>
      <c r="BG166" s="57"/>
      <c r="BH166" s="57"/>
      <c r="BI166" s="57"/>
      <c r="BJ166" s="57"/>
      <c r="BK166" s="57"/>
    </row>
    <row r="167" spans="1:63" ht="12.75" customHeight="1" x14ac:dyDescent="0.2">
      <c r="A167" s="12"/>
      <c r="B167" s="130"/>
      <c r="C167" s="12"/>
      <c r="D167" s="12"/>
      <c r="E167" s="12"/>
      <c r="F167" s="12"/>
      <c r="G167" s="12"/>
      <c r="H167" s="12"/>
      <c r="I167" s="12"/>
      <c r="AC167" s="55"/>
      <c r="AD167" s="57"/>
      <c r="AE167" s="56"/>
      <c r="AF167" s="56"/>
      <c r="AG167" s="57"/>
      <c r="AH167" s="57"/>
      <c r="AI167" s="57"/>
      <c r="AJ167" s="57"/>
      <c r="AK167" s="57"/>
      <c r="AL167" s="57"/>
      <c r="AM167" s="57"/>
      <c r="AN167" s="57"/>
      <c r="AO167" s="57"/>
      <c r="AP167" s="57"/>
      <c r="AQ167" s="57"/>
      <c r="AR167" s="57"/>
      <c r="AS167" s="57"/>
      <c r="AT167" s="57"/>
      <c r="AU167" s="57"/>
      <c r="AV167" s="57"/>
      <c r="AW167" s="57"/>
      <c r="AX167" s="57"/>
      <c r="AY167" s="57"/>
      <c r="AZ167" s="57"/>
      <c r="BA167" s="57"/>
      <c r="BB167" s="57"/>
      <c r="BC167" s="57"/>
      <c r="BD167" s="57"/>
      <c r="BE167" s="57"/>
      <c r="BF167" s="57"/>
      <c r="BG167" s="57"/>
      <c r="BH167" s="57"/>
      <c r="BI167" s="57"/>
      <c r="BJ167" s="57"/>
      <c r="BK167" s="57"/>
    </row>
    <row r="168" spans="1:63" ht="12.75" customHeight="1" x14ac:dyDescent="0.2">
      <c r="A168" s="131" t="s">
        <v>118</v>
      </c>
      <c r="B168" s="130"/>
      <c r="C168" s="12"/>
      <c r="D168" s="12"/>
      <c r="E168" s="12"/>
      <c r="F168" s="12"/>
      <c r="G168" s="12"/>
      <c r="H168" s="12"/>
      <c r="I168" s="12"/>
      <c r="AC168" s="55"/>
      <c r="AD168" s="57"/>
      <c r="AE168" s="132">
        <f>P44</f>
        <v>0</v>
      </c>
      <c r="AF168" s="56"/>
      <c r="AG168" s="57"/>
      <c r="AH168" s="57"/>
      <c r="AI168" s="57"/>
      <c r="AJ168" s="57"/>
      <c r="AK168" s="57"/>
      <c r="AL168" s="57"/>
      <c r="AM168" s="57"/>
      <c r="AN168" s="57"/>
      <c r="AO168" s="57"/>
      <c r="AP168" s="57"/>
      <c r="AQ168" s="57"/>
      <c r="AR168" s="57"/>
      <c r="AS168" s="57"/>
      <c r="AT168" s="57"/>
      <c r="AU168" s="57"/>
      <c r="AV168" s="57"/>
      <c r="AW168" s="57"/>
      <c r="AX168" s="57"/>
      <c r="AY168" s="57"/>
      <c r="AZ168" s="57"/>
      <c r="BA168" s="57"/>
      <c r="BB168" s="57"/>
      <c r="BC168" s="57"/>
      <c r="BD168" s="57"/>
      <c r="BE168" s="57"/>
      <c r="BF168" s="57"/>
      <c r="BG168" s="57"/>
      <c r="BH168" s="57"/>
      <c r="BI168" s="57"/>
      <c r="BJ168" s="57"/>
      <c r="BK168" s="57"/>
    </row>
    <row r="169" spans="1:63" ht="9.75" customHeight="1" x14ac:dyDescent="0.2">
      <c r="A169" s="12"/>
      <c r="B169" s="130"/>
      <c r="C169" s="12"/>
      <c r="D169" s="12"/>
      <c r="E169" s="12"/>
      <c r="F169" s="12"/>
      <c r="G169" s="12"/>
      <c r="H169" s="12"/>
      <c r="I169" s="12"/>
      <c r="AC169" s="55"/>
      <c r="AD169" s="57"/>
      <c r="AE169" s="132">
        <f>AE168*2/3</f>
        <v>0</v>
      </c>
      <c r="AF169" s="56"/>
      <c r="AG169" s="57"/>
      <c r="AH169" s="57"/>
      <c r="AI169" s="57"/>
      <c r="AJ169" s="57"/>
      <c r="AK169" s="57"/>
      <c r="AL169" s="57"/>
      <c r="AM169" s="57"/>
      <c r="AN169" s="57"/>
      <c r="AO169" s="57"/>
      <c r="AP169" s="57"/>
      <c r="AQ169" s="57"/>
      <c r="AR169" s="57"/>
      <c r="AS169" s="57"/>
      <c r="AT169" s="57"/>
      <c r="AU169" s="57"/>
      <c r="AV169" s="57"/>
      <c r="AW169" s="57"/>
      <c r="AX169" s="57"/>
      <c r="AY169" s="57"/>
      <c r="AZ169" s="57"/>
      <c r="BA169" s="57"/>
      <c r="BB169" s="57"/>
      <c r="BC169" s="57"/>
      <c r="BD169" s="57"/>
      <c r="BE169" s="57"/>
      <c r="BF169" s="57"/>
      <c r="BG169" s="57"/>
      <c r="BH169" s="57"/>
      <c r="BI169" s="57"/>
      <c r="BJ169" s="57"/>
      <c r="BK169" s="57"/>
    </row>
    <row r="170" spans="1:63" ht="12.75" customHeight="1" x14ac:dyDescent="0.2">
      <c r="A170" s="12"/>
      <c r="B170" s="130"/>
      <c r="C170" s="150" t="s">
        <v>119</v>
      </c>
      <c r="D170" s="12"/>
      <c r="E170" s="12"/>
      <c r="F170" s="12"/>
      <c r="G170" s="12"/>
      <c r="H170" s="12"/>
      <c r="I170" s="12"/>
      <c r="J170" s="129" t="s">
        <v>60</v>
      </c>
      <c r="K170" s="120"/>
      <c r="L170" s="120"/>
      <c r="M170" s="120"/>
      <c r="N170" s="120"/>
      <c r="O170" s="120"/>
      <c r="P170" s="120"/>
      <c r="Q170" s="120"/>
      <c r="R170" s="120"/>
      <c r="S170" s="120"/>
      <c r="T170" s="120"/>
      <c r="U170" s="120"/>
      <c r="V170" s="120"/>
      <c r="W170" s="120"/>
      <c r="X170" s="120"/>
      <c r="Y170" s="120"/>
      <c r="Z170" s="120"/>
      <c r="AA170" s="120"/>
      <c r="AB170" s="120"/>
      <c r="AC170" s="118"/>
      <c r="AD170" s="57"/>
      <c r="AE170" s="133"/>
      <c r="AF170" s="56"/>
      <c r="AG170" s="57"/>
      <c r="AH170" s="57"/>
      <c r="AI170" s="57"/>
      <c r="AJ170" s="57"/>
      <c r="AK170" s="57"/>
      <c r="AL170" s="57"/>
      <c r="AM170" s="57"/>
      <c r="AN170" s="57"/>
      <c r="AO170" s="57"/>
      <c r="AP170" s="57"/>
      <c r="AQ170" s="57"/>
      <c r="AR170" s="57"/>
      <c r="AS170" s="57"/>
      <c r="AT170" s="57"/>
      <c r="AU170" s="57"/>
      <c r="AV170" s="57"/>
      <c r="AW170" s="57"/>
      <c r="AX170" s="57"/>
      <c r="AY170" s="57"/>
      <c r="AZ170" s="57"/>
      <c r="BA170" s="57"/>
      <c r="BB170" s="57"/>
      <c r="BC170" s="57"/>
      <c r="BD170" s="57"/>
      <c r="BE170" s="57"/>
      <c r="BF170" s="57"/>
      <c r="BG170" s="57"/>
      <c r="BH170" s="57"/>
      <c r="BI170" s="57"/>
      <c r="BJ170" s="57"/>
      <c r="BK170" s="57"/>
    </row>
    <row r="171" spans="1:63" ht="3.75" customHeight="1" x14ac:dyDescent="0.2">
      <c r="A171" s="12"/>
      <c r="B171" s="130"/>
      <c r="C171" s="12"/>
      <c r="D171" s="12"/>
      <c r="E171" s="12"/>
      <c r="F171" s="12"/>
      <c r="G171" s="12"/>
      <c r="H171" s="46"/>
      <c r="I171" s="12"/>
      <c r="AC171" s="55"/>
      <c r="AD171" s="57"/>
      <c r="AE171" s="56"/>
      <c r="AF171" s="56"/>
      <c r="AG171" s="57"/>
      <c r="AH171" s="57"/>
      <c r="AI171" s="57"/>
      <c r="AJ171" s="57"/>
      <c r="AK171" s="57"/>
      <c r="AL171" s="57"/>
      <c r="AM171" s="57"/>
      <c r="AN171" s="57"/>
      <c r="AO171" s="57"/>
      <c r="AP171" s="57"/>
      <c r="AQ171" s="57"/>
      <c r="AR171" s="57"/>
      <c r="AS171" s="57"/>
      <c r="AT171" s="57"/>
      <c r="AU171" s="57"/>
      <c r="AV171" s="57"/>
      <c r="AW171" s="57"/>
      <c r="AX171" s="57"/>
      <c r="AY171" s="57"/>
      <c r="AZ171" s="57"/>
      <c r="BA171" s="57"/>
      <c r="BB171" s="57"/>
      <c r="BC171" s="57"/>
      <c r="BD171" s="57"/>
      <c r="BE171" s="57"/>
      <c r="BF171" s="57"/>
      <c r="BG171" s="57"/>
      <c r="BH171" s="57"/>
      <c r="BI171" s="57"/>
      <c r="BJ171" s="57"/>
      <c r="BK171" s="57"/>
    </row>
    <row r="172" spans="1:63" ht="12.75" customHeight="1" x14ac:dyDescent="0.2">
      <c r="A172" s="12"/>
      <c r="B172" s="130"/>
      <c r="C172" s="12"/>
      <c r="D172" s="12"/>
      <c r="E172" s="242"/>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4"/>
      <c r="AD172" s="57"/>
      <c r="AE172" s="56"/>
      <c r="AF172" s="56"/>
      <c r="AG172" s="57"/>
      <c r="AH172" s="57"/>
      <c r="AI172" s="57"/>
      <c r="AJ172" s="57"/>
      <c r="AK172" s="57"/>
      <c r="AL172" s="57"/>
      <c r="AM172" s="57"/>
      <c r="AN172" s="57"/>
      <c r="AO172" s="57"/>
      <c r="AP172" s="57"/>
      <c r="AQ172" s="57"/>
      <c r="AR172" s="57"/>
      <c r="AS172" s="57"/>
      <c r="AT172" s="57"/>
      <c r="AU172" s="57"/>
      <c r="AV172" s="57"/>
      <c r="AW172" s="57"/>
      <c r="AX172" s="57"/>
      <c r="AY172" s="57"/>
      <c r="AZ172" s="57"/>
      <c r="BA172" s="57"/>
      <c r="BB172" s="57"/>
      <c r="BC172" s="57"/>
      <c r="BD172" s="57"/>
      <c r="BE172" s="57"/>
      <c r="BF172" s="57"/>
      <c r="BG172" s="57"/>
      <c r="BH172" s="57"/>
      <c r="BI172" s="57"/>
      <c r="BJ172" s="57"/>
      <c r="BK172" s="57"/>
    </row>
    <row r="173" spans="1:63" ht="4.5" customHeight="1" x14ac:dyDescent="0.2">
      <c r="A173" s="12"/>
      <c r="B173" s="130"/>
      <c r="C173" s="12"/>
      <c r="D173" s="12"/>
      <c r="E173" s="245"/>
      <c r="F173" s="246"/>
      <c r="G173" s="246"/>
      <c r="H173" s="246"/>
      <c r="I173" s="246"/>
      <c r="J173" s="246"/>
      <c r="K173" s="246"/>
      <c r="L173" s="246"/>
      <c r="M173" s="246"/>
      <c r="N173" s="246"/>
      <c r="O173" s="246"/>
      <c r="P173" s="246"/>
      <c r="Q173" s="246"/>
      <c r="R173" s="246"/>
      <c r="S173" s="246"/>
      <c r="T173" s="246"/>
      <c r="U173" s="246"/>
      <c r="V173" s="246"/>
      <c r="W173" s="246"/>
      <c r="X173" s="246"/>
      <c r="Y173" s="246"/>
      <c r="Z173" s="246"/>
      <c r="AA173" s="246"/>
      <c r="AB173" s="246"/>
      <c r="AC173" s="247"/>
      <c r="AD173" s="57"/>
      <c r="AE173" s="56"/>
      <c r="AF173" s="56"/>
      <c r="AG173" s="57"/>
      <c r="AH173" s="57"/>
      <c r="AI173" s="57"/>
      <c r="AJ173" s="57"/>
      <c r="AK173" s="57"/>
      <c r="AL173" s="57"/>
      <c r="AM173" s="57"/>
      <c r="AN173" s="57"/>
      <c r="AO173" s="57"/>
      <c r="AP173" s="57"/>
      <c r="AQ173" s="57"/>
      <c r="AR173" s="57"/>
      <c r="AS173" s="57"/>
      <c r="AT173" s="57"/>
      <c r="AU173" s="57"/>
      <c r="AV173" s="57"/>
      <c r="AW173" s="57"/>
      <c r="AX173" s="57"/>
      <c r="AY173" s="57"/>
      <c r="AZ173" s="57"/>
      <c r="BA173" s="57"/>
      <c r="BB173" s="57"/>
      <c r="BC173" s="57"/>
      <c r="BD173" s="57"/>
      <c r="BE173" s="57"/>
      <c r="BF173" s="57"/>
      <c r="BG173" s="57"/>
      <c r="BH173" s="57"/>
      <c r="BI173" s="57"/>
      <c r="BJ173" s="57"/>
      <c r="BK173" s="57"/>
    </row>
    <row r="174" spans="1:63" ht="12.75" customHeight="1" x14ac:dyDescent="0.2">
      <c r="A174" s="12"/>
      <c r="B174" s="130"/>
      <c r="C174" s="12"/>
      <c r="D174" s="12"/>
      <c r="E174" s="245"/>
      <c r="F174" s="246"/>
      <c r="G174" s="246"/>
      <c r="H174" s="246"/>
      <c r="I174" s="246"/>
      <c r="J174" s="246"/>
      <c r="K174" s="246"/>
      <c r="L174" s="246"/>
      <c r="M174" s="246"/>
      <c r="N174" s="246"/>
      <c r="O174" s="246"/>
      <c r="P174" s="246"/>
      <c r="Q174" s="246"/>
      <c r="R174" s="246"/>
      <c r="S174" s="246"/>
      <c r="T174" s="246"/>
      <c r="U174" s="246"/>
      <c r="V174" s="246"/>
      <c r="W174" s="246"/>
      <c r="X174" s="246"/>
      <c r="Y174" s="246"/>
      <c r="Z174" s="246"/>
      <c r="AA174" s="246"/>
      <c r="AB174" s="246"/>
      <c r="AC174" s="247"/>
      <c r="AD174" s="57"/>
      <c r="AX174" s="57"/>
      <c r="AY174" s="57"/>
      <c r="AZ174" s="57"/>
      <c r="BA174" s="57"/>
      <c r="BB174" s="57"/>
      <c r="BC174" s="57"/>
      <c r="BD174" s="57"/>
      <c r="BE174" s="57"/>
      <c r="BF174" s="57"/>
      <c r="BG174" s="57"/>
      <c r="BH174" s="57"/>
      <c r="BI174" s="57"/>
      <c r="BJ174" s="57"/>
      <c r="BK174" s="57"/>
    </row>
    <row r="175" spans="1:63" ht="7.5" customHeight="1" x14ac:dyDescent="0.2">
      <c r="A175" s="12"/>
      <c r="B175" s="130"/>
      <c r="C175" s="12"/>
      <c r="D175" s="12"/>
      <c r="E175" s="245"/>
      <c r="F175" s="246"/>
      <c r="G175" s="246"/>
      <c r="H175" s="246"/>
      <c r="I175" s="246"/>
      <c r="J175" s="246"/>
      <c r="K175" s="246"/>
      <c r="L175" s="246"/>
      <c r="M175" s="246"/>
      <c r="N175" s="246"/>
      <c r="O175" s="246"/>
      <c r="P175" s="246"/>
      <c r="Q175" s="246"/>
      <c r="R175" s="246"/>
      <c r="S175" s="246"/>
      <c r="T175" s="246"/>
      <c r="U175" s="246"/>
      <c r="V175" s="246"/>
      <c r="W175" s="246"/>
      <c r="X175" s="246"/>
      <c r="Y175" s="246"/>
      <c r="Z175" s="246"/>
      <c r="AA175" s="246"/>
      <c r="AB175" s="246"/>
      <c r="AC175" s="247"/>
      <c r="AD175" s="57"/>
      <c r="AE175" s="56"/>
      <c r="AF175" s="56"/>
      <c r="AG175" s="57"/>
      <c r="AH175" s="57"/>
      <c r="AI175" s="57"/>
      <c r="AJ175" s="57"/>
      <c r="AK175" s="57"/>
      <c r="AL175" s="57"/>
      <c r="AM175" s="57"/>
      <c r="AN175" s="57"/>
      <c r="AO175" s="57"/>
      <c r="AP175" s="57"/>
      <c r="AQ175" s="57"/>
      <c r="AR175" s="57"/>
      <c r="AS175" s="57"/>
      <c r="AT175" s="57"/>
      <c r="AU175" s="57"/>
      <c r="AV175" s="57"/>
      <c r="AW175" s="57"/>
      <c r="AX175" s="57"/>
      <c r="AY175" s="57"/>
      <c r="AZ175" s="57"/>
      <c r="BA175" s="57"/>
      <c r="BB175" s="57"/>
      <c r="BC175" s="57"/>
      <c r="BD175" s="57"/>
      <c r="BE175" s="57"/>
      <c r="BF175" s="57"/>
      <c r="BG175" s="57"/>
      <c r="BH175" s="57"/>
      <c r="BI175" s="57"/>
      <c r="BJ175" s="57"/>
      <c r="BK175" s="57"/>
    </row>
    <row r="176" spans="1:63" s="120" customFormat="1" ht="12.75" x14ac:dyDescent="0.2">
      <c r="A176" s="12"/>
      <c r="B176" s="12"/>
      <c r="C176" s="12"/>
      <c r="D176" s="12"/>
      <c r="E176" s="245"/>
      <c r="F176" s="246"/>
      <c r="G176" s="246"/>
      <c r="H176" s="246"/>
      <c r="I176" s="246"/>
      <c r="J176" s="246"/>
      <c r="K176" s="246"/>
      <c r="L176" s="246"/>
      <c r="M176" s="246"/>
      <c r="N176" s="246"/>
      <c r="O176" s="246"/>
      <c r="P176" s="246"/>
      <c r="Q176" s="246"/>
      <c r="R176" s="246"/>
      <c r="S176" s="246"/>
      <c r="T176" s="246"/>
      <c r="U176" s="246"/>
      <c r="V176" s="246"/>
      <c r="W176" s="246"/>
      <c r="X176" s="246"/>
      <c r="Y176" s="246"/>
      <c r="Z176" s="246"/>
      <c r="AA176" s="246"/>
      <c r="AB176" s="246"/>
      <c r="AC176" s="247"/>
      <c r="AD176" s="103"/>
      <c r="AE176" s="104"/>
      <c r="AF176" s="104"/>
      <c r="AG176" s="103"/>
      <c r="AH176" s="103"/>
      <c r="AI176" s="103"/>
      <c r="AJ176" s="103"/>
      <c r="AK176" s="103"/>
      <c r="AL176" s="103"/>
      <c r="AM176" s="103"/>
      <c r="AN176" s="103"/>
      <c r="AO176" s="103"/>
      <c r="AP176" s="103"/>
      <c r="AQ176" s="103"/>
      <c r="AR176" s="103"/>
      <c r="AS176" s="103"/>
      <c r="AT176" s="103"/>
      <c r="AU176" s="103"/>
      <c r="AV176" s="103"/>
      <c r="AW176" s="103"/>
      <c r="AX176" s="103"/>
      <c r="AY176" s="103"/>
      <c r="AZ176" s="103"/>
      <c r="BA176" s="103"/>
      <c r="BB176" s="103"/>
      <c r="BC176" s="103"/>
      <c r="BD176" s="103"/>
      <c r="BE176" s="103"/>
      <c r="BF176" s="103"/>
      <c r="BG176" s="103"/>
      <c r="BH176" s="103"/>
      <c r="BI176" s="103"/>
      <c r="BJ176" s="103"/>
      <c r="BK176" s="103"/>
    </row>
    <row r="177" spans="1:63" s="120" customFormat="1" ht="7.5" customHeight="1" x14ac:dyDescent="0.2">
      <c r="A177" s="12"/>
      <c r="B177" s="12"/>
      <c r="C177" s="12"/>
      <c r="D177" s="12"/>
      <c r="E177" s="245"/>
      <c r="F177" s="246"/>
      <c r="G177" s="246"/>
      <c r="H177" s="246"/>
      <c r="I177" s="246"/>
      <c r="J177" s="246"/>
      <c r="K177" s="246"/>
      <c r="L177" s="246"/>
      <c r="M177" s="246"/>
      <c r="N177" s="246"/>
      <c r="O177" s="246"/>
      <c r="P177" s="246"/>
      <c r="Q177" s="246"/>
      <c r="R177" s="246"/>
      <c r="S177" s="246"/>
      <c r="T177" s="246"/>
      <c r="U177" s="246"/>
      <c r="V177" s="246"/>
      <c r="W177" s="246"/>
      <c r="X177" s="246"/>
      <c r="Y177" s="246"/>
      <c r="Z177" s="246"/>
      <c r="AA177" s="246"/>
      <c r="AB177" s="246"/>
      <c r="AC177" s="247"/>
      <c r="AD177" s="103"/>
      <c r="AE177" s="104"/>
      <c r="AF177" s="104"/>
      <c r="AG177" s="103"/>
      <c r="AH177" s="103"/>
      <c r="AI177" s="103"/>
      <c r="AJ177" s="103"/>
      <c r="AK177" s="103"/>
      <c r="AL177" s="103"/>
      <c r="AM177" s="103"/>
      <c r="AN177" s="103"/>
      <c r="AO177" s="103"/>
      <c r="AP177" s="103"/>
      <c r="AQ177" s="103"/>
      <c r="AR177" s="103"/>
      <c r="AS177" s="103"/>
      <c r="AT177" s="103"/>
      <c r="AU177" s="103"/>
      <c r="AV177" s="103"/>
      <c r="AW177" s="103"/>
      <c r="AX177" s="103"/>
      <c r="AY177" s="103"/>
      <c r="AZ177" s="103"/>
      <c r="BA177" s="103"/>
      <c r="BB177" s="103"/>
      <c r="BC177" s="103"/>
      <c r="BD177" s="103"/>
      <c r="BE177" s="103"/>
      <c r="BF177" s="103"/>
      <c r="BG177" s="103"/>
      <c r="BH177" s="103"/>
      <c r="BI177" s="103"/>
      <c r="BJ177" s="103"/>
      <c r="BK177" s="103"/>
    </row>
    <row r="178" spans="1:63" s="120" customFormat="1" ht="12.75" x14ac:dyDescent="0.2">
      <c r="A178" s="12"/>
      <c r="B178" s="12"/>
      <c r="C178" s="12"/>
      <c r="D178" s="12"/>
      <c r="E178" s="248"/>
      <c r="F178" s="249"/>
      <c r="G178" s="249"/>
      <c r="H178" s="249"/>
      <c r="I178" s="249"/>
      <c r="J178" s="249"/>
      <c r="K178" s="249"/>
      <c r="L178" s="249"/>
      <c r="M178" s="249"/>
      <c r="N178" s="249"/>
      <c r="O178" s="249"/>
      <c r="P178" s="249"/>
      <c r="Q178" s="249"/>
      <c r="R178" s="249"/>
      <c r="S178" s="249"/>
      <c r="T178" s="249"/>
      <c r="U178" s="249"/>
      <c r="V178" s="249"/>
      <c r="W178" s="249"/>
      <c r="X178" s="249"/>
      <c r="Y178" s="249"/>
      <c r="Z178" s="249"/>
      <c r="AA178" s="249"/>
      <c r="AB178" s="249"/>
      <c r="AC178" s="250"/>
      <c r="AD178" s="103"/>
      <c r="AE178" s="104"/>
      <c r="AF178" s="104"/>
      <c r="AG178" s="103"/>
      <c r="AH178" s="103"/>
      <c r="AI178" s="103"/>
      <c r="AJ178" s="103"/>
      <c r="AK178" s="103"/>
      <c r="AL178" s="103"/>
      <c r="AM178" s="103"/>
      <c r="AN178" s="103"/>
      <c r="AO178" s="103"/>
      <c r="AP178" s="103"/>
      <c r="AQ178" s="103"/>
      <c r="AR178" s="103"/>
      <c r="AS178" s="103"/>
      <c r="AT178" s="103"/>
      <c r="AU178" s="103"/>
      <c r="AV178" s="103"/>
      <c r="AW178" s="103"/>
      <c r="AX178" s="103"/>
      <c r="AY178" s="103"/>
      <c r="AZ178" s="103"/>
      <c r="BA178" s="103"/>
      <c r="BB178" s="103"/>
      <c r="BC178" s="103"/>
      <c r="BD178" s="103"/>
      <c r="BE178" s="103"/>
      <c r="BF178" s="103"/>
      <c r="BG178" s="103"/>
      <c r="BH178" s="103"/>
      <c r="BI178" s="103"/>
      <c r="BJ178" s="103"/>
      <c r="BK178" s="103"/>
    </row>
    <row r="179" spans="1:63" s="120" customFormat="1" ht="10.5" customHeight="1" x14ac:dyDescent="0.2">
      <c r="A179" s="12"/>
      <c r="B179" s="12"/>
      <c r="C179" s="12"/>
      <c r="D179" s="12"/>
      <c r="E179" s="12"/>
      <c r="F179" s="46"/>
      <c r="G179" s="12"/>
      <c r="H179" s="12"/>
      <c r="I179" s="12"/>
      <c r="J179" s="134"/>
      <c r="K179" s="134"/>
      <c r="L179" s="134"/>
      <c r="M179" s="134"/>
      <c r="N179" s="134"/>
      <c r="O179" s="134"/>
      <c r="P179" s="134"/>
      <c r="Q179" s="134"/>
      <c r="R179" s="134"/>
      <c r="S179" s="134"/>
      <c r="T179" s="134"/>
      <c r="U179" s="134"/>
      <c r="V179" s="134"/>
      <c r="W179" s="134"/>
      <c r="X179" s="134"/>
      <c r="Y179" s="134"/>
      <c r="Z179" s="134"/>
      <c r="AA179" s="134"/>
      <c r="AB179" s="134"/>
      <c r="AC179" s="134"/>
      <c r="AD179" s="103"/>
      <c r="AE179" s="104"/>
      <c r="AF179" s="104"/>
      <c r="AG179" s="103"/>
      <c r="AH179" s="103"/>
      <c r="AI179" s="103"/>
      <c r="AJ179" s="103"/>
      <c r="AK179" s="103"/>
      <c r="AL179" s="103"/>
      <c r="AM179" s="103"/>
      <c r="AN179" s="103"/>
      <c r="AO179" s="103"/>
      <c r="AP179" s="103"/>
      <c r="AQ179" s="103"/>
      <c r="AR179" s="103"/>
      <c r="AS179" s="103"/>
      <c r="AT179" s="103"/>
      <c r="AU179" s="103"/>
      <c r="AV179" s="103"/>
      <c r="AW179" s="103"/>
      <c r="AX179" s="103"/>
      <c r="AY179" s="103"/>
      <c r="AZ179" s="103"/>
      <c r="BA179" s="103"/>
      <c r="BB179" s="103"/>
      <c r="BC179" s="103"/>
      <c r="BD179" s="103"/>
      <c r="BE179" s="103"/>
      <c r="BF179" s="103"/>
      <c r="BG179" s="103"/>
      <c r="BH179" s="103"/>
      <c r="BI179" s="103"/>
      <c r="BJ179" s="103"/>
      <c r="BK179" s="103"/>
    </row>
    <row r="180" spans="1:63" s="120" customFormat="1" ht="12.75" x14ac:dyDescent="0.2">
      <c r="A180" s="12"/>
      <c r="B180" s="12"/>
      <c r="C180" s="150" t="s">
        <v>62</v>
      </c>
      <c r="D180" s="12"/>
      <c r="E180" s="12"/>
      <c r="F180" s="12"/>
      <c r="G180" s="12"/>
      <c r="H180" s="307" t="s">
        <v>61</v>
      </c>
      <c r="I180" s="307"/>
      <c r="J180" s="307"/>
      <c r="K180" s="307"/>
      <c r="L180" s="307"/>
      <c r="M180" s="307"/>
      <c r="N180" s="307"/>
      <c r="O180" s="307"/>
      <c r="P180" s="307"/>
      <c r="Q180" s="307"/>
      <c r="R180" s="307"/>
      <c r="S180" s="307"/>
      <c r="T180" s="307"/>
      <c r="U180" s="307"/>
      <c r="V180" s="307"/>
      <c r="W180" s="307"/>
      <c r="X180" s="307"/>
      <c r="Y180" s="307"/>
      <c r="Z180" s="307"/>
      <c r="AA180" s="307"/>
      <c r="AB180" s="307"/>
      <c r="AC180" s="307"/>
      <c r="AD180" s="103"/>
      <c r="AE180" s="104"/>
      <c r="AF180" s="104"/>
      <c r="AG180" s="103"/>
      <c r="AH180" s="103"/>
      <c r="AI180" s="103"/>
      <c r="AJ180" s="103"/>
      <c r="AK180" s="103"/>
      <c r="AL180" s="103"/>
      <c r="AM180" s="103"/>
      <c r="AN180" s="103"/>
      <c r="AO180" s="103"/>
      <c r="AP180" s="103"/>
      <c r="AQ180" s="103"/>
      <c r="AR180" s="103"/>
      <c r="AS180" s="103"/>
      <c r="AT180" s="103"/>
      <c r="AU180" s="103"/>
      <c r="AV180" s="103"/>
      <c r="AW180" s="103"/>
      <c r="AX180" s="103"/>
      <c r="AY180" s="103"/>
      <c r="AZ180" s="103"/>
      <c r="BA180" s="103"/>
      <c r="BB180" s="103"/>
      <c r="BC180" s="103"/>
      <c r="BD180" s="103"/>
      <c r="BE180" s="103"/>
      <c r="BF180" s="103"/>
      <c r="BG180" s="103"/>
      <c r="BH180" s="103"/>
      <c r="BI180" s="103"/>
      <c r="BJ180" s="103"/>
      <c r="BK180" s="103"/>
    </row>
    <row r="181" spans="1:63" s="120" customFormat="1" ht="12.75" customHeight="1" x14ac:dyDescent="0.2">
      <c r="A181" s="12"/>
      <c r="B181" s="12"/>
      <c r="C181" s="12"/>
      <c r="D181" s="12"/>
      <c r="E181" s="12"/>
      <c r="F181" s="12"/>
      <c r="G181" s="12"/>
      <c r="H181" s="307"/>
      <c r="I181" s="307"/>
      <c r="J181" s="307"/>
      <c r="K181" s="307"/>
      <c r="L181" s="307"/>
      <c r="M181" s="307"/>
      <c r="N181" s="307"/>
      <c r="O181" s="307"/>
      <c r="P181" s="307"/>
      <c r="Q181" s="307"/>
      <c r="R181" s="307"/>
      <c r="S181" s="307"/>
      <c r="T181" s="307"/>
      <c r="U181" s="307"/>
      <c r="V181" s="307"/>
      <c r="W181" s="307"/>
      <c r="X181" s="307"/>
      <c r="Y181" s="307"/>
      <c r="Z181" s="307"/>
      <c r="AA181" s="307"/>
      <c r="AB181" s="307"/>
      <c r="AC181" s="307"/>
      <c r="AD181" s="103"/>
      <c r="AE181" s="104"/>
      <c r="AF181" s="104"/>
      <c r="AG181" s="103"/>
      <c r="AH181" s="103"/>
      <c r="AI181" s="103"/>
      <c r="AJ181" s="103"/>
      <c r="AK181" s="103"/>
      <c r="AL181" s="103"/>
      <c r="AM181" s="103"/>
      <c r="AN181" s="103"/>
      <c r="AO181" s="103"/>
      <c r="AP181" s="103"/>
      <c r="AQ181" s="103"/>
      <c r="AR181" s="103"/>
      <c r="AS181" s="103"/>
      <c r="AT181" s="103"/>
      <c r="AU181" s="103"/>
      <c r="AV181" s="103"/>
      <c r="AW181" s="103"/>
      <c r="AX181" s="103"/>
      <c r="AY181" s="103"/>
      <c r="AZ181" s="103"/>
      <c r="BA181" s="103"/>
      <c r="BB181" s="103"/>
      <c r="BC181" s="103"/>
      <c r="BD181" s="103"/>
      <c r="BE181" s="103"/>
      <c r="BF181" s="103"/>
      <c r="BG181" s="103"/>
      <c r="BH181" s="103"/>
      <c r="BI181" s="103"/>
      <c r="BJ181" s="103"/>
      <c r="BK181" s="103"/>
    </row>
    <row r="182" spans="1:63" s="120" customFormat="1" ht="5.25" customHeight="1" x14ac:dyDescent="0.2">
      <c r="A182" s="12"/>
      <c r="B182" s="12"/>
      <c r="C182" s="12"/>
      <c r="D182" s="12"/>
      <c r="E182" s="12"/>
      <c r="F182" s="12"/>
      <c r="G182" s="12"/>
      <c r="AD182" s="103"/>
      <c r="AE182" s="104"/>
      <c r="AF182" s="104"/>
      <c r="AG182" s="103"/>
      <c r="AH182" s="103"/>
      <c r="AI182" s="103"/>
      <c r="AJ182" s="103"/>
      <c r="AK182" s="103"/>
      <c r="AL182" s="103"/>
      <c r="AM182" s="103"/>
      <c r="AN182" s="103"/>
      <c r="AO182" s="103"/>
      <c r="AP182" s="103"/>
      <c r="AQ182" s="103"/>
      <c r="AR182" s="103"/>
      <c r="AS182" s="103"/>
      <c r="AT182" s="103"/>
      <c r="AU182" s="103"/>
      <c r="AV182" s="103"/>
      <c r="AW182" s="103"/>
      <c r="AX182" s="103"/>
      <c r="AY182" s="103"/>
      <c r="AZ182" s="103"/>
      <c r="BA182" s="103"/>
      <c r="BB182" s="103"/>
      <c r="BC182" s="103"/>
      <c r="BD182" s="103"/>
      <c r="BE182" s="103"/>
      <c r="BF182" s="103"/>
      <c r="BG182" s="103"/>
      <c r="BH182" s="103"/>
      <c r="BI182" s="103"/>
      <c r="BJ182" s="103"/>
      <c r="BK182" s="103"/>
    </row>
    <row r="183" spans="1:63" s="120" customFormat="1" ht="12.75" x14ac:dyDescent="0.2">
      <c r="A183" s="12"/>
      <c r="B183" s="12"/>
      <c r="C183" s="12"/>
      <c r="D183" s="12"/>
      <c r="E183" s="242"/>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4"/>
      <c r="AD183" s="103"/>
      <c r="AE183" s="104"/>
      <c r="AF183" s="104"/>
      <c r="AG183" s="103"/>
      <c r="AH183" s="103"/>
      <c r="AI183" s="103"/>
      <c r="AJ183" s="103"/>
      <c r="AK183" s="103"/>
      <c r="AL183" s="103"/>
      <c r="AM183" s="103"/>
      <c r="AN183" s="103"/>
      <c r="AO183" s="103"/>
      <c r="AP183" s="103"/>
      <c r="AQ183" s="103"/>
      <c r="AR183" s="103"/>
      <c r="AS183" s="103"/>
      <c r="AT183" s="103"/>
      <c r="AU183" s="103"/>
      <c r="AV183" s="103"/>
      <c r="AW183" s="103"/>
      <c r="AX183" s="103"/>
      <c r="AY183" s="103"/>
      <c r="AZ183" s="103"/>
      <c r="BA183" s="103"/>
      <c r="BB183" s="103"/>
      <c r="BC183" s="103"/>
      <c r="BD183" s="103"/>
      <c r="BE183" s="103"/>
      <c r="BF183" s="103"/>
      <c r="BG183" s="103"/>
      <c r="BH183" s="103"/>
      <c r="BI183" s="103"/>
      <c r="BJ183" s="103"/>
      <c r="BK183" s="103"/>
    </row>
    <row r="184" spans="1:63" s="120" customFormat="1" ht="4.5" customHeight="1" x14ac:dyDescent="0.2">
      <c r="A184" s="12"/>
      <c r="B184" s="12"/>
      <c r="C184" s="12"/>
      <c r="D184" s="12"/>
      <c r="E184" s="245"/>
      <c r="F184" s="246"/>
      <c r="G184" s="246"/>
      <c r="H184" s="246"/>
      <c r="I184" s="246"/>
      <c r="J184" s="246"/>
      <c r="K184" s="246"/>
      <c r="L184" s="246"/>
      <c r="M184" s="246"/>
      <c r="N184" s="246"/>
      <c r="O184" s="246"/>
      <c r="P184" s="246"/>
      <c r="Q184" s="246"/>
      <c r="R184" s="246"/>
      <c r="S184" s="246"/>
      <c r="T184" s="246"/>
      <c r="U184" s="246"/>
      <c r="V184" s="246"/>
      <c r="W184" s="246"/>
      <c r="X184" s="246"/>
      <c r="Y184" s="246"/>
      <c r="Z184" s="246"/>
      <c r="AA184" s="246"/>
      <c r="AB184" s="246"/>
      <c r="AC184" s="247"/>
      <c r="AD184" s="103"/>
      <c r="AE184" s="104"/>
      <c r="AF184" s="104"/>
      <c r="AG184" s="103"/>
      <c r="AH184" s="103"/>
      <c r="AI184" s="103"/>
      <c r="AJ184" s="103"/>
      <c r="AK184" s="103"/>
      <c r="AL184" s="103"/>
      <c r="AM184" s="103"/>
      <c r="AN184" s="103"/>
      <c r="AO184" s="103"/>
      <c r="AP184" s="103"/>
      <c r="AQ184" s="103"/>
      <c r="AR184" s="103"/>
      <c r="AS184" s="103"/>
      <c r="AT184" s="103"/>
      <c r="AU184" s="103"/>
      <c r="AV184" s="103"/>
      <c r="AW184" s="103"/>
      <c r="AX184" s="103"/>
      <c r="AY184" s="103"/>
      <c r="AZ184" s="103"/>
      <c r="BA184" s="103"/>
      <c r="BB184" s="103"/>
      <c r="BC184" s="103"/>
      <c r="BD184" s="103"/>
      <c r="BE184" s="103"/>
      <c r="BF184" s="103"/>
      <c r="BG184" s="103"/>
      <c r="BH184" s="103"/>
      <c r="BI184" s="103"/>
      <c r="BJ184" s="103"/>
      <c r="BK184" s="103"/>
    </row>
    <row r="185" spans="1:63" s="120" customFormat="1" ht="12.75" x14ac:dyDescent="0.2">
      <c r="A185" s="12"/>
      <c r="B185" s="12"/>
      <c r="C185" s="12"/>
      <c r="D185" s="12"/>
      <c r="E185" s="245"/>
      <c r="F185" s="246"/>
      <c r="G185" s="246"/>
      <c r="H185" s="246"/>
      <c r="I185" s="246"/>
      <c r="J185" s="246"/>
      <c r="K185" s="246"/>
      <c r="L185" s="246"/>
      <c r="M185" s="246"/>
      <c r="N185" s="246"/>
      <c r="O185" s="246"/>
      <c r="P185" s="246"/>
      <c r="Q185" s="246"/>
      <c r="R185" s="246"/>
      <c r="S185" s="246"/>
      <c r="T185" s="246"/>
      <c r="U185" s="246"/>
      <c r="V185" s="246"/>
      <c r="W185" s="246"/>
      <c r="X185" s="246"/>
      <c r="Y185" s="246"/>
      <c r="Z185" s="246"/>
      <c r="AA185" s="246"/>
      <c r="AB185" s="246"/>
      <c r="AC185" s="247"/>
      <c r="AD185" s="103"/>
      <c r="AE185" s="104"/>
      <c r="AF185" s="104"/>
      <c r="AG185" s="103"/>
      <c r="AH185" s="103"/>
      <c r="AI185" s="103"/>
      <c r="AJ185" s="103"/>
      <c r="AK185" s="103"/>
      <c r="AL185" s="103"/>
      <c r="AM185" s="103"/>
      <c r="AN185" s="103"/>
      <c r="AO185" s="103"/>
      <c r="AP185" s="103"/>
      <c r="AQ185" s="103"/>
      <c r="AR185" s="103"/>
      <c r="AS185" s="103"/>
      <c r="AT185" s="103"/>
      <c r="AU185" s="103"/>
      <c r="AV185" s="103"/>
      <c r="AW185" s="103"/>
      <c r="AX185" s="103"/>
      <c r="AY185" s="103"/>
      <c r="AZ185" s="103"/>
      <c r="BA185" s="103"/>
      <c r="BB185" s="103"/>
      <c r="BC185" s="103"/>
      <c r="BD185" s="103"/>
      <c r="BE185" s="103"/>
      <c r="BF185" s="103"/>
      <c r="BG185" s="103"/>
      <c r="BH185" s="103"/>
      <c r="BI185" s="103"/>
      <c r="BJ185" s="103"/>
      <c r="BK185" s="103"/>
    </row>
    <row r="186" spans="1:63" s="120" customFormat="1" ht="4.5" customHeight="1" x14ac:dyDescent="0.2">
      <c r="A186" s="12"/>
      <c r="B186" s="12"/>
      <c r="C186" s="12"/>
      <c r="D186" s="12"/>
      <c r="E186" s="245"/>
      <c r="F186" s="246"/>
      <c r="G186" s="246"/>
      <c r="H186" s="246"/>
      <c r="I186" s="246"/>
      <c r="J186" s="246"/>
      <c r="K186" s="246"/>
      <c r="L186" s="246"/>
      <c r="M186" s="246"/>
      <c r="N186" s="246"/>
      <c r="O186" s="246"/>
      <c r="P186" s="246"/>
      <c r="Q186" s="246"/>
      <c r="R186" s="246"/>
      <c r="S186" s="246"/>
      <c r="T186" s="246"/>
      <c r="U186" s="246"/>
      <c r="V186" s="246"/>
      <c r="W186" s="246"/>
      <c r="X186" s="246"/>
      <c r="Y186" s="246"/>
      <c r="Z186" s="246"/>
      <c r="AA186" s="246"/>
      <c r="AB186" s="246"/>
      <c r="AC186" s="247"/>
      <c r="AD186" s="103"/>
      <c r="AE186" s="104"/>
      <c r="AF186" s="104"/>
      <c r="AG186" s="103"/>
      <c r="AH186" s="103"/>
      <c r="AI186" s="103"/>
      <c r="AJ186" s="103"/>
      <c r="AK186" s="103"/>
      <c r="AL186" s="103"/>
      <c r="AM186" s="103"/>
      <c r="AN186" s="103"/>
      <c r="AO186" s="103"/>
      <c r="AP186" s="103"/>
      <c r="AQ186" s="103"/>
      <c r="AR186" s="103"/>
      <c r="AS186" s="103"/>
      <c r="AT186" s="103"/>
      <c r="AU186" s="103"/>
      <c r="AV186" s="103"/>
      <c r="AW186" s="103"/>
      <c r="AX186" s="103"/>
      <c r="AY186" s="103"/>
      <c r="AZ186" s="103"/>
      <c r="BA186" s="103"/>
      <c r="BB186" s="103"/>
      <c r="BC186" s="103"/>
      <c r="BD186" s="103"/>
      <c r="BE186" s="103"/>
      <c r="BF186" s="103"/>
      <c r="BG186" s="103"/>
      <c r="BH186" s="103"/>
      <c r="BI186" s="103"/>
      <c r="BJ186" s="103"/>
      <c r="BK186" s="103"/>
    </row>
    <row r="187" spans="1:63" s="120" customFormat="1" ht="12.75" x14ac:dyDescent="0.2">
      <c r="A187" s="12"/>
      <c r="B187" s="12"/>
      <c r="C187" s="12"/>
      <c r="D187" s="12"/>
      <c r="E187" s="248"/>
      <c r="F187" s="249"/>
      <c r="G187" s="249"/>
      <c r="H187" s="249"/>
      <c r="I187" s="249"/>
      <c r="J187" s="249"/>
      <c r="K187" s="249"/>
      <c r="L187" s="249"/>
      <c r="M187" s="249"/>
      <c r="N187" s="249"/>
      <c r="O187" s="249"/>
      <c r="P187" s="249"/>
      <c r="Q187" s="249"/>
      <c r="R187" s="249"/>
      <c r="S187" s="249"/>
      <c r="T187" s="249"/>
      <c r="U187" s="249"/>
      <c r="V187" s="249"/>
      <c r="W187" s="249"/>
      <c r="X187" s="249"/>
      <c r="Y187" s="249"/>
      <c r="Z187" s="249"/>
      <c r="AA187" s="249"/>
      <c r="AB187" s="249"/>
      <c r="AC187" s="250"/>
      <c r="AD187" s="103"/>
      <c r="AE187" s="104"/>
      <c r="AF187" s="104"/>
      <c r="AG187" s="103"/>
      <c r="AH187" s="103"/>
      <c r="AI187" s="103"/>
      <c r="AJ187" s="103"/>
      <c r="AK187" s="103"/>
      <c r="AL187" s="103"/>
      <c r="AM187" s="103"/>
      <c r="AN187" s="103"/>
      <c r="AO187" s="103"/>
      <c r="AP187" s="103"/>
      <c r="AQ187" s="103"/>
      <c r="AR187" s="103"/>
      <c r="AS187" s="103"/>
      <c r="AT187" s="103"/>
      <c r="AU187" s="103"/>
      <c r="AV187" s="103"/>
      <c r="AW187" s="103"/>
      <c r="AX187" s="103"/>
      <c r="AY187" s="103"/>
      <c r="AZ187" s="103"/>
      <c r="BA187" s="103"/>
      <c r="BB187" s="103"/>
      <c r="BC187" s="103"/>
      <c r="BD187" s="103"/>
      <c r="BE187" s="103"/>
      <c r="BF187" s="103"/>
      <c r="BG187" s="103"/>
      <c r="BH187" s="103"/>
      <c r="BI187" s="103"/>
      <c r="BJ187" s="103"/>
      <c r="BK187" s="103"/>
    </row>
    <row r="188" spans="1:63" ht="6" customHeight="1" x14ac:dyDescent="0.2">
      <c r="A188" s="12"/>
      <c r="B188" s="130"/>
      <c r="C188" s="12"/>
      <c r="D188" s="12"/>
      <c r="E188" s="12"/>
      <c r="F188" s="12"/>
      <c r="G188" s="12"/>
      <c r="H188" s="12"/>
      <c r="I188" s="12"/>
      <c r="AC188" s="55"/>
      <c r="AD188" s="57"/>
      <c r="AE188" s="56"/>
      <c r="AF188" s="56"/>
      <c r="AG188" s="57"/>
      <c r="AH188" s="57"/>
      <c r="AI188" s="57"/>
      <c r="AJ188" s="57"/>
      <c r="AK188" s="57"/>
      <c r="AL188" s="57"/>
      <c r="AM188" s="57"/>
      <c r="AN188" s="57"/>
      <c r="AO188" s="57"/>
      <c r="AP188" s="57"/>
      <c r="AQ188" s="57"/>
      <c r="AR188" s="57"/>
      <c r="AS188" s="57"/>
      <c r="AT188" s="57"/>
      <c r="AU188" s="57"/>
      <c r="AV188" s="57"/>
      <c r="AW188" s="57"/>
      <c r="AX188" s="57"/>
      <c r="AY188" s="57"/>
      <c r="AZ188" s="57"/>
      <c r="BA188" s="57"/>
      <c r="BB188" s="57"/>
      <c r="BC188" s="57"/>
      <c r="BD188" s="57"/>
      <c r="BE188" s="57"/>
      <c r="BF188" s="57"/>
      <c r="BG188" s="57"/>
      <c r="BH188" s="57"/>
      <c r="BI188" s="57"/>
      <c r="BJ188" s="57"/>
      <c r="BK188" s="57"/>
    </row>
    <row r="189" spans="1:63" s="120" customFormat="1" ht="12.75" x14ac:dyDescent="0.2">
      <c r="A189" s="12"/>
      <c r="B189" s="12"/>
      <c r="C189" s="12"/>
      <c r="D189" s="12"/>
      <c r="E189" s="12"/>
      <c r="F189" s="12"/>
      <c r="G189" s="12"/>
      <c r="H189" s="46"/>
      <c r="I189" s="12"/>
      <c r="J189" s="12"/>
      <c r="K189" s="12"/>
      <c r="L189" s="12"/>
      <c r="M189" s="12"/>
      <c r="N189" s="12"/>
      <c r="O189" s="12"/>
      <c r="P189" s="12"/>
      <c r="Q189" s="12"/>
      <c r="R189" s="12"/>
      <c r="S189" s="12"/>
      <c r="T189" s="12"/>
      <c r="U189" s="12"/>
      <c r="V189" s="12"/>
      <c r="W189" s="12"/>
      <c r="X189" s="12"/>
      <c r="Y189" s="12"/>
      <c r="Z189" s="12"/>
      <c r="AA189" s="96"/>
      <c r="AB189" s="96"/>
      <c r="AC189" s="118"/>
      <c r="AD189" s="103"/>
      <c r="AE189" s="104"/>
      <c r="AF189" s="104"/>
      <c r="AG189" s="103"/>
      <c r="AH189" s="103"/>
      <c r="AI189" s="103"/>
      <c r="AJ189" s="103"/>
      <c r="AK189" s="103"/>
      <c r="AL189" s="103"/>
      <c r="AM189" s="103"/>
      <c r="AN189" s="103"/>
      <c r="AO189" s="103"/>
      <c r="AP189" s="103"/>
      <c r="AQ189" s="103"/>
      <c r="AR189" s="103"/>
      <c r="AS189" s="103"/>
      <c r="AT189" s="103"/>
      <c r="AU189" s="103"/>
      <c r="AV189" s="103"/>
      <c r="AW189" s="103"/>
      <c r="AX189" s="103"/>
      <c r="AY189" s="103"/>
      <c r="AZ189" s="103"/>
      <c r="BA189" s="103"/>
      <c r="BB189" s="103"/>
      <c r="BC189" s="103"/>
      <c r="BD189" s="103"/>
      <c r="BE189" s="103"/>
      <c r="BF189" s="103"/>
      <c r="BG189" s="103"/>
      <c r="BH189" s="103"/>
      <c r="BI189" s="103"/>
      <c r="BJ189" s="103"/>
      <c r="BK189" s="103"/>
    </row>
    <row r="190" spans="1:63" ht="12.75" hidden="1" customHeight="1" x14ac:dyDescent="0.2">
      <c r="A190" s="12"/>
      <c r="B190" s="130"/>
      <c r="C190" s="12"/>
      <c r="D190" s="12"/>
      <c r="E190" s="12"/>
      <c r="F190" s="12"/>
      <c r="G190" s="12"/>
      <c r="H190" s="12"/>
      <c r="I190" s="12"/>
      <c r="AC190" s="55"/>
      <c r="AD190" s="57"/>
      <c r="AE190" s="56"/>
      <c r="AF190" s="56"/>
      <c r="AG190" s="57"/>
      <c r="AH190" s="57"/>
      <c r="AI190" s="57"/>
      <c r="AJ190" s="57"/>
      <c r="AK190" s="57"/>
      <c r="AL190" s="57"/>
      <c r="AM190" s="57"/>
      <c r="AN190" s="57"/>
      <c r="AO190" s="57"/>
      <c r="AP190" s="57"/>
      <c r="AQ190" s="57"/>
      <c r="AR190" s="57"/>
      <c r="AS190" s="57"/>
      <c r="AT190" s="57"/>
      <c r="AU190" s="57"/>
      <c r="AV190" s="57"/>
      <c r="AW190" s="57"/>
      <c r="AX190" s="57"/>
      <c r="AY190" s="57"/>
      <c r="AZ190" s="57"/>
      <c r="BA190" s="57"/>
      <c r="BB190" s="57"/>
      <c r="BC190" s="57"/>
      <c r="BD190" s="57"/>
      <c r="BE190" s="57"/>
      <c r="BF190" s="57"/>
      <c r="BG190" s="57"/>
      <c r="BH190" s="57"/>
      <c r="BI190" s="57"/>
      <c r="BJ190" s="57"/>
      <c r="BK190" s="57"/>
    </row>
    <row r="191" spans="1:63" ht="12.75" hidden="1" customHeight="1" x14ac:dyDescent="0.2">
      <c r="A191" s="12"/>
      <c r="B191" s="12"/>
      <c r="C191" s="46"/>
      <c r="D191" s="95"/>
      <c r="E191" s="46" t="s">
        <v>137</v>
      </c>
      <c r="F191" s="318" t="e">
        <f>#REF!</f>
        <v>#REF!</v>
      </c>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20"/>
      <c r="AC191" s="55"/>
      <c r="AD191" s="57"/>
      <c r="AE191" s="56"/>
      <c r="AF191" s="56"/>
      <c r="AG191" s="57"/>
      <c r="AH191" s="57"/>
      <c r="AI191" s="57"/>
      <c r="AJ191" s="57"/>
      <c r="AK191" s="57"/>
      <c r="AL191" s="57"/>
      <c r="AM191" s="57"/>
      <c r="AN191" s="57"/>
      <c r="AO191" s="57"/>
      <c r="AP191" s="57"/>
      <c r="AQ191" s="57"/>
      <c r="AR191" s="57"/>
      <c r="AS191" s="57"/>
      <c r="AT191" s="57"/>
      <c r="AU191" s="57"/>
      <c r="AV191" s="57"/>
      <c r="AW191" s="57"/>
      <c r="AX191" s="57"/>
      <c r="AY191" s="57"/>
      <c r="AZ191" s="57"/>
      <c r="BA191" s="57"/>
      <c r="BB191" s="57"/>
      <c r="BC191" s="57"/>
      <c r="BD191" s="57"/>
      <c r="BE191" s="57"/>
      <c r="BF191" s="57"/>
      <c r="BG191" s="57"/>
      <c r="BH191" s="57"/>
      <c r="BI191" s="57"/>
      <c r="BJ191" s="57"/>
      <c r="BK191" s="57"/>
    </row>
    <row r="192" spans="1:63" ht="7.5" hidden="1" customHeight="1" x14ac:dyDescent="0.2">
      <c r="A192" s="12"/>
      <c r="R192" s="96"/>
      <c r="S192" s="96"/>
      <c r="T192" s="96"/>
      <c r="U192" s="96"/>
      <c r="V192" s="96"/>
      <c r="W192" s="96"/>
      <c r="X192" s="96"/>
      <c r="Y192" s="96"/>
      <c r="Z192" s="96"/>
      <c r="AA192" s="96"/>
      <c r="AB192" s="96"/>
      <c r="AC192" s="55"/>
      <c r="AD192" s="57"/>
      <c r="AE192" s="56"/>
      <c r="AF192" s="56"/>
      <c r="AG192" s="57"/>
      <c r="AH192" s="57"/>
      <c r="AI192" s="57"/>
      <c r="AJ192" s="57"/>
      <c r="AK192" s="57"/>
      <c r="AL192" s="57"/>
      <c r="AM192" s="57"/>
      <c r="AN192" s="57"/>
      <c r="AO192" s="57"/>
      <c r="AP192" s="57"/>
      <c r="AQ192" s="57"/>
      <c r="AR192" s="57"/>
      <c r="AS192" s="57"/>
      <c r="AT192" s="57"/>
      <c r="AU192" s="57"/>
      <c r="AV192" s="57"/>
      <c r="AW192" s="57"/>
      <c r="AX192" s="57"/>
      <c r="AY192" s="57"/>
      <c r="AZ192" s="57"/>
      <c r="BA192" s="57"/>
      <c r="BB192" s="57"/>
      <c r="BC192" s="57"/>
      <c r="BD192" s="57"/>
      <c r="BE192" s="57"/>
      <c r="BF192" s="57"/>
      <c r="BG192" s="57"/>
      <c r="BH192" s="57"/>
      <c r="BI192" s="57"/>
      <c r="BJ192" s="57"/>
      <c r="BK192" s="57"/>
    </row>
    <row r="193" spans="1:63" ht="15.75" hidden="1"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69" t="str">
        <f>$M$23</f>
        <v xml:space="preserve">AÇÃO N.º ► </v>
      </c>
      <c r="V193" s="321">
        <f>$N$23</f>
        <v>0</v>
      </c>
      <c r="W193" s="322"/>
      <c r="X193" s="12"/>
      <c r="Y193" s="12"/>
      <c r="Z193" s="12"/>
      <c r="AA193" s="69">
        <f>$R$23</f>
        <v>0</v>
      </c>
      <c r="AB193" s="135">
        <f>$S$23</f>
        <v>0</v>
      </c>
      <c r="AC193" s="55"/>
      <c r="AD193" s="57"/>
      <c r="AE193" s="56"/>
      <c r="AF193" s="56"/>
      <c r="AG193" s="57"/>
      <c r="AH193" s="57"/>
      <c r="AI193" s="57"/>
      <c r="AJ193" s="57"/>
      <c r="AK193" s="57"/>
      <c r="AL193" s="57"/>
      <c r="AM193" s="57"/>
      <c r="AN193" s="57"/>
      <c r="AO193" s="57"/>
      <c r="AP193" s="57"/>
      <c r="AQ193" s="57"/>
      <c r="AR193" s="57"/>
      <c r="AS193" s="57"/>
      <c r="AT193" s="57"/>
      <c r="AU193" s="57"/>
      <c r="AV193" s="57"/>
      <c r="AW193" s="57"/>
      <c r="AX193" s="57"/>
      <c r="AY193" s="57"/>
      <c r="AZ193" s="57"/>
      <c r="BA193" s="57"/>
      <c r="BB193" s="57"/>
      <c r="BC193" s="57"/>
      <c r="BD193" s="57"/>
      <c r="BE193" s="57"/>
      <c r="BF193" s="57"/>
      <c r="BG193" s="57"/>
      <c r="BH193" s="57"/>
      <c r="BI193" s="57"/>
      <c r="BJ193" s="57"/>
      <c r="BK193" s="57"/>
    </row>
    <row r="194" spans="1:63" s="120" customFormat="1" ht="12.75" x14ac:dyDescent="0.2">
      <c r="A194" s="12"/>
      <c r="B194" s="12"/>
      <c r="C194" s="150" t="s">
        <v>59</v>
      </c>
      <c r="D194" s="12"/>
      <c r="E194" s="12"/>
      <c r="F194" s="12"/>
      <c r="G194" s="12"/>
      <c r="H194" s="46"/>
      <c r="I194" s="12"/>
      <c r="J194" s="12"/>
      <c r="K194" s="12"/>
      <c r="L194" s="12"/>
      <c r="M194" s="12"/>
      <c r="N194" s="12"/>
      <c r="O194" s="12"/>
      <c r="P194" s="12"/>
      <c r="Q194" s="12"/>
      <c r="R194" s="12"/>
      <c r="S194" s="251" t="s">
        <v>58</v>
      </c>
      <c r="T194" s="252"/>
      <c r="U194" s="252"/>
      <c r="V194" s="252"/>
      <c r="W194" s="252"/>
      <c r="X194" s="252"/>
      <c r="Y194" s="252"/>
      <c r="Z194" s="252"/>
      <c r="AA194" s="252"/>
      <c r="AB194" s="252"/>
      <c r="AC194" s="252"/>
      <c r="AD194" s="103"/>
      <c r="AE194" s="104"/>
      <c r="AF194" s="104"/>
      <c r="AG194" s="103"/>
      <c r="AH194" s="103"/>
      <c r="AI194" s="103"/>
      <c r="AJ194" s="103"/>
      <c r="AK194" s="103"/>
      <c r="AL194" s="103"/>
      <c r="AM194" s="103"/>
      <c r="AN194" s="103"/>
      <c r="AO194" s="103"/>
      <c r="AP194" s="103"/>
      <c r="AQ194" s="103"/>
      <c r="AR194" s="103"/>
      <c r="AS194" s="103"/>
      <c r="AT194" s="103"/>
      <c r="AU194" s="103"/>
      <c r="AV194" s="103"/>
      <c r="AW194" s="103"/>
      <c r="AX194" s="103"/>
      <c r="AY194" s="103"/>
      <c r="AZ194" s="103"/>
      <c r="BA194" s="103"/>
      <c r="BB194" s="103"/>
      <c r="BC194" s="103"/>
      <c r="BD194" s="103"/>
      <c r="BE194" s="103"/>
      <c r="BF194" s="103"/>
      <c r="BG194" s="103"/>
      <c r="BH194" s="103"/>
      <c r="BI194" s="103"/>
      <c r="BJ194" s="103"/>
      <c r="BK194" s="103"/>
    </row>
    <row r="195" spans="1:63" s="120" customFormat="1" ht="14.25" customHeight="1" x14ac:dyDescent="0.2">
      <c r="A195" s="12"/>
      <c r="B195" s="12"/>
      <c r="C195" s="12"/>
      <c r="D195" s="12"/>
      <c r="E195" s="12"/>
      <c r="F195" s="12"/>
      <c r="G195" s="12"/>
      <c r="H195" s="46"/>
      <c r="I195" s="12"/>
      <c r="J195" s="12"/>
      <c r="K195" s="12"/>
      <c r="L195" s="12"/>
      <c r="M195" s="12"/>
      <c r="N195" s="12"/>
      <c r="O195" s="12"/>
      <c r="P195" s="12"/>
      <c r="Q195" s="12"/>
      <c r="R195" s="12"/>
      <c r="S195" s="252"/>
      <c r="T195" s="252"/>
      <c r="U195" s="252"/>
      <c r="V195" s="252"/>
      <c r="W195" s="252"/>
      <c r="X195" s="252"/>
      <c r="Y195" s="252"/>
      <c r="Z195" s="252"/>
      <c r="AA195" s="252"/>
      <c r="AB195" s="252"/>
      <c r="AC195" s="252"/>
      <c r="AD195" s="103"/>
      <c r="AE195" s="104"/>
      <c r="AF195" s="104"/>
      <c r="AG195" s="103"/>
      <c r="AH195" s="103"/>
      <c r="AI195" s="103"/>
      <c r="AJ195" s="103"/>
      <c r="AK195" s="103"/>
      <c r="AL195" s="103"/>
      <c r="AM195" s="103"/>
      <c r="AN195" s="103"/>
      <c r="AO195" s="103"/>
      <c r="AP195" s="103"/>
      <c r="AQ195" s="103"/>
      <c r="AR195" s="103"/>
      <c r="AS195" s="103"/>
      <c r="AT195" s="103"/>
      <c r="AU195" s="103"/>
      <c r="AV195" s="103"/>
      <c r="AW195" s="103"/>
      <c r="AX195" s="103"/>
      <c r="AY195" s="103"/>
      <c r="AZ195" s="103"/>
      <c r="BA195" s="103"/>
      <c r="BB195" s="103"/>
      <c r="BC195" s="103"/>
      <c r="BD195" s="103"/>
      <c r="BE195" s="103"/>
      <c r="BF195" s="103"/>
      <c r="BG195" s="103"/>
      <c r="BH195" s="103"/>
      <c r="BI195" s="103"/>
      <c r="BJ195" s="103"/>
      <c r="BK195" s="103"/>
    </row>
    <row r="196" spans="1:63" s="120" customFormat="1" ht="6.75" customHeight="1" x14ac:dyDescent="0.2">
      <c r="A196" s="12"/>
      <c r="B196" s="12"/>
      <c r="C196" s="12"/>
      <c r="D196" s="12"/>
      <c r="E196" s="12"/>
      <c r="F196" s="12"/>
      <c r="G196" s="12"/>
      <c r="H196" s="280"/>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103"/>
      <c r="AE196" s="104"/>
      <c r="AF196" s="104"/>
      <c r="AG196" s="103"/>
      <c r="AH196" s="103"/>
      <c r="AI196" s="103"/>
      <c r="AJ196" s="103"/>
      <c r="AK196" s="103"/>
      <c r="AL196" s="103"/>
      <c r="AM196" s="103"/>
      <c r="AN196" s="103"/>
      <c r="AO196" s="103"/>
      <c r="AP196" s="103"/>
      <c r="AQ196" s="103"/>
      <c r="AR196" s="103"/>
      <c r="AS196" s="103"/>
      <c r="AT196" s="103"/>
      <c r="AU196" s="103"/>
      <c r="AV196" s="103"/>
      <c r="AW196" s="103"/>
      <c r="AX196" s="103"/>
      <c r="AY196" s="103"/>
      <c r="AZ196" s="103"/>
      <c r="BA196" s="103"/>
      <c r="BB196" s="103"/>
      <c r="BC196" s="103"/>
      <c r="BD196" s="103"/>
      <c r="BE196" s="103"/>
      <c r="BF196" s="103"/>
      <c r="BG196" s="103"/>
      <c r="BH196" s="103"/>
      <c r="BI196" s="103"/>
      <c r="BJ196" s="103"/>
      <c r="BK196" s="103"/>
    </row>
    <row r="197" spans="1:63" s="120" customFormat="1" ht="12.75" x14ac:dyDescent="0.2">
      <c r="A197" s="12"/>
      <c r="B197" s="12"/>
      <c r="C197" s="12"/>
      <c r="D197" s="12"/>
      <c r="E197" s="242">
        <f>E172</f>
        <v>0</v>
      </c>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4"/>
      <c r="AD197" s="103"/>
      <c r="AE197" s="104"/>
      <c r="AF197" s="104"/>
      <c r="AG197" s="103"/>
      <c r="AH197" s="103"/>
      <c r="AI197" s="103"/>
      <c r="AJ197" s="103"/>
      <c r="AK197" s="103"/>
      <c r="AL197" s="103"/>
      <c r="AM197" s="103"/>
      <c r="AN197" s="103"/>
      <c r="AO197" s="103"/>
      <c r="AP197" s="103"/>
      <c r="AQ197" s="103"/>
      <c r="AR197" s="103"/>
      <c r="AS197" s="103"/>
      <c r="AT197" s="103"/>
      <c r="AU197" s="103"/>
      <c r="AV197" s="103"/>
      <c r="AW197" s="103"/>
      <c r="AX197" s="103"/>
      <c r="AY197" s="103"/>
      <c r="AZ197" s="103"/>
      <c r="BA197" s="103"/>
      <c r="BB197" s="103"/>
      <c r="BC197" s="103"/>
      <c r="BD197" s="103"/>
      <c r="BE197" s="103"/>
      <c r="BF197" s="103"/>
      <c r="BG197" s="103"/>
      <c r="BH197" s="103"/>
      <c r="BI197" s="103"/>
      <c r="BJ197" s="103"/>
      <c r="BK197" s="103"/>
    </row>
    <row r="198" spans="1:63" s="120" customFormat="1" ht="12.75" x14ac:dyDescent="0.2">
      <c r="A198" s="12"/>
      <c r="B198" s="12"/>
      <c r="C198" s="12"/>
      <c r="E198" s="245"/>
      <c r="F198" s="246"/>
      <c r="G198" s="246"/>
      <c r="H198" s="246"/>
      <c r="I198" s="246"/>
      <c r="J198" s="246"/>
      <c r="K198" s="246"/>
      <c r="L198" s="246"/>
      <c r="M198" s="246"/>
      <c r="N198" s="246"/>
      <c r="O198" s="246"/>
      <c r="P198" s="246"/>
      <c r="Q198" s="246"/>
      <c r="R198" s="246"/>
      <c r="S198" s="246"/>
      <c r="T198" s="246"/>
      <c r="U198" s="246"/>
      <c r="V198" s="246"/>
      <c r="W198" s="246"/>
      <c r="X198" s="246"/>
      <c r="Y198" s="246"/>
      <c r="Z198" s="246"/>
      <c r="AA198" s="246"/>
      <c r="AB198" s="246"/>
      <c r="AC198" s="247"/>
      <c r="AD198" s="103"/>
      <c r="AE198" s="104"/>
      <c r="AF198" s="104"/>
      <c r="AG198" s="103"/>
      <c r="AH198" s="103"/>
      <c r="AI198" s="103"/>
      <c r="AJ198" s="103"/>
      <c r="AK198" s="103"/>
      <c r="AL198" s="103"/>
      <c r="AM198" s="103"/>
      <c r="AN198" s="103"/>
      <c r="AO198" s="103"/>
      <c r="AP198" s="103"/>
      <c r="AQ198" s="103"/>
      <c r="AR198" s="103"/>
      <c r="AS198" s="103"/>
      <c r="AT198" s="103"/>
      <c r="AU198" s="103"/>
      <c r="AV198" s="103"/>
      <c r="AW198" s="103"/>
      <c r="AX198" s="103"/>
      <c r="AY198" s="103"/>
      <c r="AZ198" s="103"/>
      <c r="BA198" s="103"/>
      <c r="BB198" s="103"/>
      <c r="BC198" s="103"/>
      <c r="BD198" s="103"/>
      <c r="BE198" s="103"/>
      <c r="BF198" s="103"/>
      <c r="BG198" s="103"/>
      <c r="BH198" s="103"/>
      <c r="BI198" s="103"/>
      <c r="BJ198" s="103"/>
      <c r="BK198" s="103"/>
    </row>
    <row r="199" spans="1:63" s="120" customFormat="1" ht="4.5" customHeight="1" x14ac:dyDescent="0.2">
      <c r="A199" s="12"/>
      <c r="B199" s="12"/>
      <c r="C199" s="12"/>
      <c r="E199" s="245"/>
      <c r="F199" s="246"/>
      <c r="G199" s="246"/>
      <c r="H199" s="246"/>
      <c r="I199" s="246"/>
      <c r="J199" s="246"/>
      <c r="K199" s="246"/>
      <c r="L199" s="246"/>
      <c r="M199" s="246"/>
      <c r="N199" s="246"/>
      <c r="O199" s="246"/>
      <c r="P199" s="246"/>
      <c r="Q199" s="246"/>
      <c r="R199" s="246"/>
      <c r="S199" s="246"/>
      <c r="T199" s="246"/>
      <c r="U199" s="246"/>
      <c r="V199" s="246"/>
      <c r="W199" s="246"/>
      <c r="X199" s="246"/>
      <c r="Y199" s="246"/>
      <c r="Z199" s="246"/>
      <c r="AA199" s="246"/>
      <c r="AB199" s="246"/>
      <c r="AC199" s="247"/>
      <c r="AD199" s="103"/>
      <c r="AE199" s="104"/>
      <c r="AF199" s="104"/>
      <c r="AG199" s="103"/>
      <c r="AH199" s="103"/>
      <c r="AI199" s="103"/>
      <c r="AJ199" s="103"/>
      <c r="AK199" s="103"/>
      <c r="AL199" s="103"/>
      <c r="AM199" s="103"/>
      <c r="AN199" s="103"/>
      <c r="AO199" s="103"/>
      <c r="AP199" s="103"/>
      <c r="AQ199" s="103"/>
      <c r="AR199" s="103"/>
      <c r="AS199" s="103"/>
      <c r="AT199" s="103"/>
      <c r="AU199" s="103"/>
      <c r="AV199" s="103"/>
      <c r="AW199" s="103"/>
      <c r="AX199" s="103"/>
      <c r="AY199" s="103"/>
      <c r="AZ199" s="103"/>
      <c r="BA199" s="103"/>
      <c r="BB199" s="103"/>
      <c r="BC199" s="103"/>
      <c r="BD199" s="103"/>
      <c r="BE199" s="103"/>
      <c r="BF199" s="103"/>
      <c r="BG199" s="103"/>
      <c r="BH199" s="103"/>
      <c r="BI199" s="103"/>
      <c r="BJ199" s="103"/>
      <c r="BK199" s="103"/>
    </row>
    <row r="200" spans="1:63" s="120" customFormat="1" ht="12.75" x14ac:dyDescent="0.2">
      <c r="A200" s="12"/>
      <c r="B200" s="12"/>
      <c r="C200" s="12"/>
      <c r="E200" s="245"/>
      <c r="F200" s="246"/>
      <c r="G200" s="246"/>
      <c r="H200" s="246"/>
      <c r="I200" s="246"/>
      <c r="J200" s="246"/>
      <c r="K200" s="246"/>
      <c r="L200" s="246"/>
      <c r="M200" s="246"/>
      <c r="N200" s="246"/>
      <c r="O200" s="246"/>
      <c r="P200" s="246"/>
      <c r="Q200" s="246"/>
      <c r="R200" s="246"/>
      <c r="S200" s="246"/>
      <c r="T200" s="246"/>
      <c r="U200" s="246"/>
      <c r="V200" s="246"/>
      <c r="W200" s="246"/>
      <c r="X200" s="246"/>
      <c r="Y200" s="246"/>
      <c r="Z200" s="246"/>
      <c r="AA200" s="246"/>
      <c r="AB200" s="246"/>
      <c r="AC200" s="247"/>
      <c r="AD200" s="103"/>
      <c r="AE200" s="104"/>
      <c r="AF200" s="104"/>
      <c r="AG200" s="103"/>
      <c r="AH200" s="103"/>
      <c r="AI200" s="103"/>
      <c r="AJ200" s="103"/>
      <c r="AK200" s="103"/>
      <c r="AL200" s="103"/>
      <c r="AM200" s="103"/>
      <c r="AN200" s="103"/>
      <c r="AO200" s="103"/>
      <c r="AP200" s="103"/>
      <c r="AQ200" s="103"/>
      <c r="AR200" s="103"/>
      <c r="AS200" s="103"/>
      <c r="AT200" s="103"/>
      <c r="AU200" s="103"/>
      <c r="AV200" s="103"/>
      <c r="AW200" s="103"/>
      <c r="AX200" s="103"/>
      <c r="AY200" s="103"/>
      <c r="AZ200" s="103"/>
      <c r="BA200" s="103"/>
      <c r="BB200" s="103"/>
      <c r="BC200" s="103"/>
      <c r="BD200" s="103"/>
      <c r="BE200" s="103"/>
      <c r="BF200" s="103"/>
      <c r="BG200" s="103"/>
      <c r="BH200" s="103"/>
      <c r="BI200" s="103"/>
      <c r="BJ200" s="103"/>
      <c r="BK200" s="103"/>
    </row>
    <row r="201" spans="1:63" s="120" customFormat="1" ht="4.5" customHeight="1" x14ac:dyDescent="0.2">
      <c r="A201" s="12"/>
      <c r="B201" s="12"/>
      <c r="C201" s="12"/>
      <c r="E201" s="245"/>
      <c r="F201" s="246"/>
      <c r="G201" s="246"/>
      <c r="H201" s="246"/>
      <c r="I201" s="246"/>
      <c r="J201" s="246"/>
      <c r="K201" s="246"/>
      <c r="L201" s="246"/>
      <c r="M201" s="246"/>
      <c r="N201" s="246"/>
      <c r="O201" s="246"/>
      <c r="P201" s="246"/>
      <c r="Q201" s="246"/>
      <c r="R201" s="246"/>
      <c r="S201" s="246"/>
      <c r="T201" s="246"/>
      <c r="U201" s="246"/>
      <c r="V201" s="246"/>
      <c r="W201" s="246"/>
      <c r="X201" s="246"/>
      <c r="Y201" s="246"/>
      <c r="Z201" s="246"/>
      <c r="AA201" s="246"/>
      <c r="AB201" s="246"/>
      <c r="AC201" s="247"/>
      <c r="AD201" s="103"/>
      <c r="AE201" s="104"/>
      <c r="AF201" s="104"/>
      <c r="AG201" s="103"/>
      <c r="AH201" s="103"/>
      <c r="AI201" s="103"/>
      <c r="AJ201" s="103"/>
      <c r="AK201" s="103"/>
      <c r="AL201" s="103"/>
      <c r="AM201" s="103"/>
      <c r="AN201" s="103"/>
      <c r="AO201" s="103"/>
      <c r="AP201" s="103"/>
      <c r="AQ201" s="103"/>
      <c r="AR201" s="103"/>
      <c r="AS201" s="103"/>
      <c r="AT201" s="103"/>
      <c r="AU201" s="103"/>
      <c r="AV201" s="103"/>
      <c r="AW201" s="103"/>
      <c r="AX201" s="103"/>
      <c r="AY201" s="103"/>
      <c r="AZ201" s="103"/>
      <c r="BA201" s="103"/>
      <c r="BB201" s="103"/>
      <c r="BC201" s="103"/>
      <c r="BD201" s="103"/>
      <c r="BE201" s="103"/>
      <c r="BF201" s="103"/>
      <c r="BG201" s="103"/>
      <c r="BH201" s="103"/>
      <c r="BI201" s="103"/>
      <c r="BJ201" s="103"/>
      <c r="BK201" s="103"/>
    </row>
    <row r="202" spans="1:63" s="120" customFormat="1" ht="12.75" x14ac:dyDescent="0.2">
      <c r="A202" s="12"/>
      <c r="B202" s="12"/>
      <c r="C202" s="12"/>
      <c r="E202" s="245"/>
      <c r="F202" s="246"/>
      <c r="G202" s="246"/>
      <c r="H202" s="246"/>
      <c r="I202" s="246"/>
      <c r="J202" s="246"/>
      <c r="K202" s="246"/>
      <c r="L202" s="246"/>
      <c r="M202" s="246"/>
      <c r="N202" s="246"/>
      <c r="O202" s="246"/>
      <c r="P202" s="246"/>
      <c r="Q202" s="246"/>
      <c r="R202" s="246"/>
      <c r="S202" s="246"/>
      <c r="T202" s="246"/>
      <c r="U202" s="246"/>
      <c r="V202" s="246"/>
      <c r="W202" s="246"/>
      <c r="X202" s="246"/>
      <c r="Y202" s="246"/>
      <c r="Z202" s="246"/>
      <c r="AA202" s="246"/>
      <c r="AB202" s="246"/>
      <c r="AC202" s="247"/>
      <c r="AD202" s="103"/>
      <c r="AE202" s="104"/>
      <c r="AF202" s="104"/>
      <c r="AG202" s="103"/>
      <c r="AH202" s="103"/>
      <c r="AI202" s="103"/>
      <c r="AJ202" s="103"/>
      <c r="AK202" s="103"/>
      <c r="AL202" s="103"/>
      <c r="AM202" s="103"/>
      <c r="AN202" s="103"/>
      <c r="AO202" s="103"/>
      <c r="AP202" s="103"/>
      <c r="AQ202" s="103"/>
      <c r="AR202" s="103"/>
      <c r="AS202" s="103"/>
      <c r="AT202" s="103"/>
      <c r="AU202" s="103"/>
      <c r="AV202" s="103"/>
      <c r="AW202" s="103"/>
      <c r="AX202" s="103"/>
      <c r="AY202" s="103"/>
      <c r="AZ202" s="103"/>
      <c r="BA202" s="103"/>
      <c r="BB202" s="103"/>
      <c r="BC202" s="103"/>
      <c r="BD202" s="103"/>
      <c r="BE202" s="103"/>
      <c r="BF202" s="103"/>
      <c r="BG202" s="103"/>
      <c r="BH202" s="103"/>
      <c r="BI202" s="103"/>
      <c r="BJ202" s="103"/>
      <c r="BK202" s="103"/>
    </row>
    <row r="203" spans="1:63" s="120" customFormat="1" ht="4.5" customHeight="1" x14ac:dyDescent="0.2">
      <c r="A203" s="12"/>
      <c r="B203" s="12"/>
      <c r="C203" s="12"/>
      <c r="E203" s="245"/>
      <c r="F203" s="246"/>
      <c r="G203" s="246"/>
      <c r="H203" s="246"/>
      <c r="I203" s="246"/>
      <c r="J203" s="246"/>
      <c r="K203" s="246"/>
      <c r="L203" s="246"/>
      <c r="M203" s="246"/>
      <c r="N203" s="246"/>
      <c r="O203" s="246"/>
      <c r="P203" s="246"/>
      <c r="Q203" s="246"/>
      <c r="R203" s="246"/>
      <c r="S203" s="246"/>
      <c r="T203" s="246"/>
      <c r="U203" s="246"/>
      <c r="V203" s="246"/>
      <c r="W203" s="246"/>
      <c r="X203" s="246"/>
      <c r="Y203" s="246"/>
      <c r="Z203" s="246"/>
      <c r="AA203" s="246"/>
      <c r="AB203" s="246"/>
      <c r="AC203" s="247"/>
      <c r="AD203" s="103"/>
      <c r="AE203" s="104"/>
      <c r="AF203" s="104"/>
      <c r="AG203" s="103"/>
      <c r="AH203" s="103"/>
      <c r="AI203" s="103"/>
      <c r="AJ203" s="103"/>
      <c r="AK203" s="103"/>
      <c r="AL203" s="103"/>
      <c r="AM203" s="103"/>
      <c r="AN203" s="103"/>
      <c r="AO203" s="103"/>
      <c r="AP203" s="103"/>
      <c r="AQ203" s="103"/>
      <c r="AR203" s="103"/>
      <c r="AS203" s="103"/>
      <c r="AT203" s="103"/>
      <c r="AU203" s="103"/>
      <c r="AV203" s="103"/>
      <c r="AW203" s="103"/>
      <c r="AX203" s="103"/>
      <c r="AY203" s="103"/>
      <c r="AZ203" s="103"/>
      <c r="BA203" s="103"/>
      <c r="BB203" s="103"/>
      <c r="BC203" s="103"/>
      <c r="BD203" s="103"/>
      <c r="BE203" s="103"/>
      <c r="BF203" s="103"/>
      <c r="BG203" s="103"/>
      <c r="BH203" s="103"/>
      <c r="BI203" s="103"/>
      <c r="BJ203" s="103"/>
      <c r="BK203" s="103"/>
    </row>
    <row r="204" spans="1:63" s="120" customFormat="1" ht="12.75" x14ac:dyDescent="0.2">
      <c r="A204" s="12"/>
      <c r="B204" s="12"/>
      <c r="C204" s="12"/>
      <c r="E204" s="248"/>
      <c r="F204" s="249"/>
      <c r="G204" s="249"/>
      <c r="H204" s="249"/>
      <c r="I204" s="249"/>
      <c r="J204" s="249"/>
      <c r="K204" s="249"/>
      <c r="L204" s="249"/>
      <c r="M204" s="249"/>
      <c r="N204" s="249"/>
      <c r="O204" s="249"/>
      <c r="P204" s="249"/>
      <c r="Q204" s="249"/>
      <c r="R204" s="249"/>
      <c r="S204" s="249"/>
      <c r="T204" s="249"/>
      <c r="U204" s="249"/>
      <c r="V204" s="249"/>
      <c r="W204" s="249"/>
      <c r="X204" s="249"/>
      <c r="Y204" s="249"/>
      <c r="Z204" s="249"/>
      <c r="AA204" s="249"/>
      <c r="AB204" s="249"/>
      <c r="AC204" s="250"/>
      <c r="AD204" s="103"/>
      <c r="AE204" s="104"/>
      <c r="AF204" s="104"/>
      <c r="AG204" s="103"/>
      <c r="AH204" s="103"/>
      <c r="AI204" s="103"/>
      <c r="AJ204" s="103"/>
      <c r="AK204" s="103"/>
      <c r="AL204" s="103"/>
      <c r="AM204" s="103"/>
      <c r="AN204" s="103"/>
      <c r="AO204" s="103"/>
      <c r="AP204" s="103"/>
      <c r="AQ204" s="103"/>
      <c r="AR204" s="103"/>
      <c r="AS204" s="103"/>
      <c r="AT204" s="103"/>
      <c r="AU204" s="103"/>
      <c r="AV204" s="103"/>
      <c r="AW204" s="103"/>
      <c r="AX204" s="103"/>
      <c r="AY204" s="103"/>
      <c r="AZ204" s="103"/>
      <c r="BA204" s="103"/>
      <c r="BB204" s="103"/>
      <c r="BC204" s="103"/>
      <c r="BD204" s="103"/>
      <c r="BE204" s="103"/>
      <c r="BF204" s="103"/>
      <c r="BG204" s="103"/>
      <c r="BH204" s="103"/>
      <c r="BI204" s="103"/>
      <c r="BJ204" s="103"/>
      <c r="BK204" s="103"/>
    </row>
    <row r="205" spans="1:63" ht="12.75" customHeight="1" x14ac:dyDescent="0.2">
      <c r="A205" s="12"/>
      <c r="B205" s="130"/>
      <c r="C205" s="12"/>
      <c r="D205" s="12"/>
      <c r="E205" s="12"/>
      <c r="F205" s="12"/>
      <c r="G205" s="12"/>
      <c r="H205" s="12"/>
      <c r="I205" s="12"/>
      <c r="AC205" s="55"/>
      <c r="AD205" s="57"/>
      <c r="AE205" s="56"/>
      <c r="AF205" s="56"/>
      <c r="AG205" s="57"/>
      <c r="AH205" s="57"/>
      <c r="AI205" s="57"/>
      <c r="AJ205" s="57"/>
      <c r="AK205" s="57"/>
      <c r="AL205" s="57"/>
      <c r="AM205" s="57"/>
      <c r="AN205" s="57"/>
      <c r="AO205" s="57"/>
      <c r="AP205" s="57"/>
      <c r="AQ205" s="57"/>
      <c r="AR205" s="57"/>
      <c r="AS205" s="57"/>
      <c r="AT205" s="57"/>
      <c r="AU205" s="57"/>
      <c r="AV205" s="57"/>
      <c r="AW205" s="57"/>
      <c r="AX205" s="57"/>
      <c r="AY205" s="57"/>
      <c r="AZ205" s="57"/>
      <c r="BA205" s="57"/>
      <c r="BB205" s="57"/>
      <c r="BC205" s="57"/>
      <c r="BD205" s="57"/>
      <c r="BE205" s="57"/>
      <c r="BF205" s="57"/>
      <c r="BG205" s="57"/>
      <c r="BH205" s="57"/>
      <c r="BI205" s="57"/>
      <c r="BJ205" s="57"/>
      <c r="BK205" s="57"/>
    </row>
    <row r="206" spans="1:63" ht="12.75" customHeight="1" x14ac:dyDescent="0.2">
      <c r="A206" s="131" t="s">
        <v>57</v>
      </c>
      <c r="B206" s="12"/>
      <c r="C206" s="12"/>
      <c r="D206" s="12"/>
      <c r="E206" s="12"/>
      <c r="F206" s="12"/>
      <c r="G206" s="12"/>
      <c r="H206" s="12"/>
      <c r="I206" s="12"/>
      <c r="AC206" s="55"/>
      <c r="AD206" s="57"/>
      <c r="AE206" s="56"/>
      <c r="AF206" s="56"/>
      <c r="AG206" s="57"/>
      <c r="AH206" s="57"/>
      <c r="AI206" s="57"/>
      <c r="AJ206" s="57"/>
      <c r="AK206" s="57"/>
      <c r="AL206" s="57"/>
      <c r="AM206" s="57"/>
      <c r="AN206" s="57"/>
      <c r="AO206" s="57"/>
      <c r="AP206" s="57"/>
      <c r="AQ206" s="57"/>
      <c r="AR206" s="57"/>
      <c r="AS206" s="57"/>
      <c r="AT206" s="57"/>
      <c r="AU206" s="57"/>
      <c r="AV206" s="57"/>
      <c r="AW206" s="57"/>
      <c r="AX206" s="57"/>
      <c r="AY206" s="57"/>
      <c r="AZ206" s="57"/>
      <c r="BA206" s="57"/>
      <c r="BB206" s="57"/>
      <c r="BC206" s="57"/>
      <c r="BD206" s="57"/>
      <c r="BE206" s="57"/>
      <c r="BF206" s="57"/>
      <c r="BG206" s="57"/>
      <c r="BH206" s="57"/>
      <c r="BI206" s="57"/>
      <c r="BJ206" s="57"/>
      <c r="BK206" s="57"/>
    </row>
    <row r="207" spans="1:63" ht="6" customHeight="1" x14ac:dyDescent="0.2">
      <c r="A207" s="12"/>
      <c r="B207" s="12"/>
      <c r="C207" s="12"/>
      <c r="D207" s="12"/>
      <c r="E207" s="12"/>
      <c r="F207" s="12"/>
      <c r="G207" s="12"/>
      <c r="H207" s="12"/>
      <c r="I207" s="12"/>
      <c r="AC207" s="55"/>
      <c r="AD207" s="57"/>
      <c r="AE207" s="56"/>
      <c r="AF207" s="56"/>
      <c r="AG207" s="57"/>
      <c r="AH207" s="57"/>
      <c r="AI207" s="57"/>
      <c r="AJ207" s="57"/>
      <c r="AK207" s="57"/>
      <c r="AL207" s="57"/>
      <c r="AM207" s="57"/>
      <c r="AN207" s="57"/>
      <c r="AO207" s="57"/>
      <c r="AP207" s="57"/>
      <c r="AQ207" s="57"/>
      <c r="AR207" s="57"/>
      <c r="AS207" s="57"/>
      <c r="AT207" s="57"/>
      <c r="AU207" s="57"/>
      <c r="AV207" s="57"/>
      <c r="AW207" s="57"/>
      <c r="AX207" s="57"/>
      <c r="AY207" s="57"/>
      <c r="AZ207" s="57"/>
      <c r="BA207" s="57"/>
      <c r="BB207" s="57"/>
      <c r="BC207" s="57"/>
      <c r="BD207" s="57"/>
      <c r="BE207" s="57"/>
      <c r="BF207" s="57"/>
      <c r="BG207" s="57"/>
      <c r="BH207" s="57"/>
      <c r="BI207" s="57"/>
      <c r="BJ207" s="57"/>
      <c r="BK207" s="57"/>
    </row>
    <row r="208" spans="1:63" ht="18.75" customHeight="1" x14ac:dyDescent="0.2">
      <c r="A208" s="12"/>
      <c r="B208" s="241" t="s">
        <v>144</v>
      </c>
      <c r="C208" s="241"/>
      <c r="D208" s="241"/>
      <c r="E208" s="241"/>
      <c r="F208" s="241"/>
      <c r="G208" s="241"/>
      <c r="H208" s="241"/>
      <c r="I208" s="241"/>
      <c r="J208" s="241"/>
      <c r="K208" s="241"/>
      <c r="L208" s="241"/>
      <c r="M208" s="12"/>
      <c r="N208" s="12"/>
      <c r="O208" s="12"/>
      <c r="P208" s="12"/>
      <c r="Q208" s="12"/>
      <c r="R208" s="12"/>
      <c r="S208" s="12"/>
      <c r="T208" s="12"/>
      <c r="U208" s="12"/>
      <c r="V208" s="12"/>
      <c r="W208" s="12"/>
      <c r="X208" s="12"/>
      <c r="Y208" s="12"/>
      <c r="Z208" s="12"/>
      <c r="AA208" s="96"/>
      <c r="AB208" s="96"/>
      <c r="AC208" s="55"/>
      <c r="AD208" s="57"/>
      <c r="AE208" s="56"/>
      <c r="AF208" s="56"/>
      <c r="AG208" s="57"/>
      <c r="AH208" s="57"/>
      <c r="AI208" s="57"/>
      <c r="AJ208" s="57"/>
      <c r="AK208" s="57"/>
      <c r="AL208" s="57"/>
      <c r="AM208" s="57"/>
      <c r="AN208" s="57"/>
      <c r="AO208" s="57"/>
      <c r="AP208" s="57"/>
      <c r="AQ208" s="57"/>
      <c r="AR208" s="57"/>
      <c r="AS208" s="57"/>
      <c r="AT208" s="57"/>
      <c r="AU208" s="57"/>
      <c r="AV208" s="57"/>
      <c r="AW208" s="57"/>
      <c r="AX208" s="57"/>
      <c r="AY208" s="57"/>
      <c r="AZ208" s="57"/>
      <c r="BA208" s="57"/>
      <c r="BB208" s="57"/>
      <c r="BC208" s="57"/>
      <c r="BD208" s="57"/>
      <c r="BE208" s="57"/>
      <c r="BF208" s="57"/>
      <c r="BG208" s="57"/>
      <c r="BH208" s="57"/>
      <c r="BI208" s="57"/>
      <c r="BJ208" s="57"/>
      <c r="BK208" s="57"/>
    </row>
    <row r="209" spans="1:63" ht="12.75" customHeight="1" x14ac:dyDescent="0.2">
      <c r="A209" s="12"/>
      <c r="B209" s="130"/>
      <c r="C209" s="223" t="s">
        <v>56</v>
      </c>
      <c r="D209" s="224"/>
      <c r="E209" s="224"/>
      <c r="F209" s="224"/>
      <c r="G209" s="224"/>
      <c r="H209" s="224"/>
      <c r="I209" s="224"/>
      <c r="J209" s="224"/>
      <c r="K209" s="224"/>
      <c r="L209" s="224"/>
      <c r="M209" s="225"/>
      <c r="N209" s="232" t="s">
        <v>55</v>
      </c>
      <c r="O209" s="233"/>
      <c r="P209" s="233"/>
      <c r="Q209" s="233"/>
      <c r="R209" s="233"/>
      <c r="S209" s="233"/>
      <c r="T209" s="233"/>
      <c r="U209" s="233"/>
      <c r="V209" s="233"/>
      <c r="W209" s="233"/>
      <c r="X209" s="233"/>
      <c r="Y209" s="233"/>
      <c r="Z209" s="233"/>
      <c r="AA209" s="233"/>
      <c r="AB209" s="233"/>
      <c r="AC209" s="234"/>
      <c r="AD209" s="57"/>
      <c r="AE209" s="40"/>
      <c r="AF209" s="56"/>
      <c r="AG209" s="57"/>
      <c r="AH209" s="57"/>
      <c r="AI209" s="57"/>
      <c r="AJ209" s="57"/>
      <c r="AK209" s="57"/>
      <c r="AL209" s="57"/>
      <c r="AM209" s="57"/>
      <c r="AN209" s="57"/>
      <c r="AO209" s="57"/>
      <c r="AP209" s="57"/>
      <c r="AQ209" s="57"/>
      <c r="AR209" s="57"/>
      <c r="AS209" s="57"/>
      <c r="AT209" s="57"/>
      <c r="AU209" s="57"/>
      <c r="AV209" s="57"/>
      <c r="AW209" s="57"/>
      <c r="AX209" s="57"/>
      <c r="AY209" s="57"/>
      <c r="AZ209" s="57"/>
      <c r="BA209" s="57"/>
      <c r="BB209" s="57"/>
      <c r="BC209" s="57"/>
      <c r="BD209" s="57"/>
      <c r="BE209" s="57"/>
      <c r="BF209" s="57"/>
      <c r="BG209" s="57"/>
      <c r="BH209" s="57"/>
      <c r="BI209" s="57"/>
      <c r="BJ209" s="57"/>
      <c r="BK209" s="57"/>
    </row>
    <row r="210" spans="1:63" ht="74.25" customHeight="1" x14ac:dyDescent="0.2">
      <c r="A210" s="12"/>
      <c r="B210" s="130"/>
      <c r="C210" s="226"/>
      <c r="D210" s="227"/>
      <c r="E210" s="227"/>
      <c r="F210" s="227"/>
      <c r="G210" s="227"/>
      <c r="H210" s="227"/>
      <c r="I210" s="227"/>
      <c r="J210" s="227"/>
      <c r="K210" s="227"/>
      <c r="L210" s="227"/>
      <c r="M210" s="228"/>
      <c r="N210" s="235"/>
      <c r="O210" s="236"/>
      <c r="P210" s="236"/>
      <c r="Q210" s="236"/>
      <c r="R210" s="236"/>
      <c r="S210" s="236"/>
      <c r="T210" s="236"/>
      <c r="U210" s="236"/>
      <c r="V210" s="236"/>
      <c r="W210" s="236"/>
      <c r="X210" s="236"/>
      <c r="Y210" s="236"/>
      <c r="Z210" s="236"/>
      <c r="AA210" s="236"/>
      <c r="AB210" s="236"/>
      <c r="AC210" s="237"/>
      <c r="AD210" s="57"/>
      <c r="AE210" s="40"/>
      <c r="AF210" s="56"/>
      <c r="AG210" s="57"/>
      <c r="AH210" s="57"/>
      <c r="AI210" s="57"/>
      <c r="AJ210" s="57"/>
      <c r="AK210" s="57"/>
      <c r="AL210" s="57"/>
      <c r="AM210" s="57"/>
      <c r="AN210" s="57"/>
      <c r="AO210" s="57"/>
      <c r="AP210" s="57"/>
      <c r="AQ210" s="57"/>
      <c r="AR210" s="57"/>
      <c r="AS210" s="57"/>
      <c r="AT210" s="57"/>
      <c r="AU210" s="57"/>
      <c r="AV210" s="57"/>
      <c r="AW210" s="57"/>
      <c r="AX210" s="57"/>
      <c r="AY210" s="57"/>
      <c r="AZ210" s="57"/>
      <c r="BA210" s="57"/>
      <c r="BB210" s="57"/>
      <c r="BC210" s="57"/>
      <c r="BD210" s="57"/>
      <c r="BE210" s="57"/>
      <c r="BF210" s="57"/>
      <c r="BG210" s="57"/>
      <c r="BH210" s="57"/>
      <c r="BI210" s="57"/>
      <c r="BJ210" s="57"/>
      <c r="BK210" s="57"/>
    </row>
    <row r="211" spans="1:63" ht="12.75" customHeight="1" x14ac:dyDescent="0.2">
      <c r="A211" s="12"/>
      <c r="B211" s="130"/>
      <c r="C211" s="226"/>
      <c r="D211" s="227"/>
      <c r="E211" s="227"/>
      <c r="F211" s="227"/>
      <c r="G211" s="227"/>
      <c r="H211" s="227"/>
      <c r="I211" s="227"/>
      <c r="J211" s="227"/>
      <c r="K211" s="227"/>
      <c r="L211" s="227"/>
      <c r="M211" s="228"/>
      <c r="N211" s="235"/>
      <c r="O211" s="236"/>
      <c r="P211" s="236"/>
      <c r="Q211" s="236"/>
      <c r="R211" s="236"/>
      <c r="S211" s="236"/>
      <c r="T211" s="236"/>
      <c r="U211" s="236"/>
      <c r="V211" s="236"/>
      <c r="W211" s="236"/>
      <c r="X211" s="236"/>
      <c r="Y211" s="236"/>
      <c r="Z211" s="236"/>
      <c r="AA211" s="236"/>
      <c r="AB211" s="236"/>
      <c r="AC211" s="237"/>
      <c r="AD211" s="57"/>
      <c r="AE211" s="56"/>
      <c r="AF211" s="56"/>
      <c r="AG211" s="57"/>
      <c r="AH211" s="57"/>
      <c r="AI211" s="57"/>
      <c r="AJ211" s="57"/>
      <c r="AK211" s="57"/>
      <c r="AL211" s="57"/>
      <c r="AM211" s="57"/>
      <c r="AN211" s="57"/>
      <c r="AO211" s="57"/>
      <c r="AP211" s="57"/>
      <c r="AQ211" s="57"/>
      <c r="AR211" s="57"/>
      <c r="AS211" s="57"/>
      <c r="AT211" s="57"/>
      <c r="AU211" s="57"/>
      <c r="AV211" s="57"/>
      <c r="AW211" s="57"/>
      <c r="AX211" s="57"/>
      <c r="AY211" s="57"/>
      <c r="AZ211" s="57"/>
      <c r="BA211" s="57"/>
      <c r="BB211" s="57"/>
      <c r="BC211" s="57"/>
      <c r="BD211" s="57"/>
      <c r="BE211" s="57"/>
      <c r="BF211" s="57"/>
      <c r="BG211" s="57"/>
      <c r="BH211" s="57"/>
      <c r="BI211" s="57"/>
      <c r="BJ211" s="57"/>
      <c r="BK211" s="57"/>
    </row>
    <row r="212" spans="1:63" ht="12.75" customHeight="1" x14ac:dyDescent="0.2">
      <c r="A212" s="12"/>
      <c r="B212" s="130"/>
      <c r="C212" s="226"/>
      <c r="D212" s="227"/>
      <c r="E212" s="227"/>
      <c r="F212" s="227"/>
      <c r="G212" s="227"/>
      <c r="H212" s="227"/>
      <c r="I212" s="227"/>
      <c r="J212" s="227"/>
      <c r="K212" s="227"/>
      <c r="L212" s="227"/>
      <c r="M212" s="228"/>
      <c r="N212" s="235"/>
      <c r="O212" s="236"/>
      <c r="P212" s="236"/>
      <c r="Q212" s="236"/>
      <c r="R212" s="236"/>
      <c r="S212" s="236"/>
      <c r="T212" s="236"/>
      <c r="U212" s="236"/>
      <c r="V212" s="236"/>
      <c r="W212" s="236"/>
      <c r="X212" s="236"/>
      <c r="Y212" s="236"/>
      <c r="Z212" s="236"/>
      <c r="AA212" s="236"/>
      <c r="AB212" s="236"/>
      <c r="AC212" s="237"/>
      <c r="AD212" s="57"/>
      <c r="AE212" s="56"/>
      <c r="AF212" s="56"/>
      <c r="AG212" s="57"/>
      <c r="AH212" s="57"/>
      <c r="AI212" s="57"/>
      <c r="AJ212" s="57"/>
      <c r="AK212" s="57"/>
      <c r="AL212" s="57"/>
      <c r="AM212" s="57"/>
      <c r="AN212" s="57"/>
      <c r="AO212" s="57"/>
      <c r="AP212" s="57"/>
      <c r="AQ212" s="57"/>
      <c r="AR212" s="57"/>
      <c r="AS212" s="57"/>
      <c r="AT212" s="57"/>
      <c r="AU212" s="57"/>
      <c r="AV212" s="57"/>
      <c r="AW212" s="57"/>
      <c r="AX212" s="57"/>
      <c r="AY212" s="57"/>
      <c r="AZ212" s="57"/>
      <c r="BA212" s="57"/>
      <c r="BB212" s="57"/>
      <c r="BC212" s="57"/>
      <c r="BD212" s="57"/>
      <c r="BE212" s="57"/>
      <c r="BF212" s="57"/>
      <c r="BG212" s="57"/>
      <c r="BH212" s="57"/>
      <c r="BI212" s="57"/>
      <c r="BJ212" s="57"/>
      <c r="BK212" s="57"/>
    </row>
    <row r="213" spans="1:63" ht="12.75" customHeight="1" x14ac:dyDescent="0.2">
      <c r="A213" s="12"/>
      <c r="B213" s="130"/>
      <c r="C213" s="229"/>
      <c r="D213" s="230"/>
      <c r="E213" s="230"/>
      <c r="F213" s="230"/>
      <c r="G213" s="230"/>
      <c r="H213" s="230"/>
      <c r="I213" s="230"/>
      <c r="J213" s="230"/>
      <c r="K213" s="230"/>
      <c r="L213" s="230"/>
      <c r="M213" s="231"/>
      <c r="N213" s="238"/>
      <c r="O213" s="239"/>
      <c r="P213" s="239"/>
      <c r="Q213" s="239"/>
      <c r="R213" s="239"/>
      <c r="S213" s="239"/>
      <c r="T213" s="239"/>
      <c r="U213" s="239"/>
      <c r="V213" s="239"/>
      <c r="W213" s="239"/>
      <c r="X213" s="239"/>
      <c r="Y213" s="239"/>
      <c r="Z213" s="239"/>
      <c r="AA213" s="239"/>
      <c r="AB213" s="239"/>
      <c r="AC213" s="240"/>
      <c r="AD213" s="57"/>
      <c r="AE213" s="56"/>
      <c r="AF213" s="56"/>
      <c r="AG213" s="57"/>
      <c r="AH213" s="57"/>
      <c r="AI213" s="57"/>
      <c r="AJ213" s="57"/>
      <c r="AK213" s="57"/>
      <c r="AL213" s="57"/>
      <c r="AM213" s="57"/>
      <c r="AN213" s="57"/>
      <c r="AO213" s="57"/>
      <c r="AP213" s="57"/>
      <c r="AQ213" s="57"/>
      <c r="AR213" s="57"/>
      <c r="AS213" s="57"/>
      <c r="AT213" s="57"/>
      <c r="AU213" s="57"/>
      <c r="AV213" s="57"/>
      <c r="AW213" s="57"/>
      <c r="AX213" s="57"/>
      <c r="AY213" s="57"/>
      <c r="AZ213" s="57"/>
      <c r="BA213" s="57"/>
      <c r="BB213" s="57"/>
      <c r="BC213" s="57"/>
      <c r="BD213" s="57"/>
      <c r="BE213" s="57"/>
      <c r="BF213" s="57"/>
      <c r="BG213" s="57"/>
      <c r="BH213" s="57"/>
      <c r="BI213" s="57"/>
      <c r="BJ213" s="57"/>
      <c r="BK213" s="57"/>
    </row>
    <row r="214" spans="1:63" ht="5.25" customHeight="1" x14ac:dyDescent="0.2">
      <c r="A214" s="12"/>
      <c r="B214" s="130"/>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96"/>
      <c r="AB214" s="96"/>
      <c r="AC214" s="55"/>
      <c r="AD214" s="57"/>
      <c r="AE214" s="56"/>
      <c r="AF214" s="56"/>
      <c r="AG214" s="57"/>
      <c r="AH214" s="57"/>
      <c r="AI214" s="57"/>
      <c r="AJ214" s="57"/>
      <c r="AK214" s="57"/>
      <c r="AL214" s="57"/>
      <c r="AM214" s="57"/>
      <c r="AN214" s="57"/>
      <c r="AO214" s="57"/>
      <c r="AP214" s="57"/>
      <c r="AQ214" s="57"/>
      <c r="AR214" s="57"/>
      <c r="AS214" s="57"/>
      <c r="AT214" s="57"/>
      <c r="AU214" s="57"/>
      <c r="AV214" s="57"/>
      <c r="AW214" s="57"/>
      <c r="AX214" s="57"/>
      <c r="AY214" s="57"/>
      <c r="AZ214" s="57"/>
      <c r="BA214" s="57"/>
      <c r="BB214" s="57"/>
      <c r="BC214" s="57"/>
      <c r="BD214" s="57"/>
      <c r="BE214" s="57"/>
      <c r="BF214" s="57"/>
      <c r="BG214" s="57"/>
      <c r="BH214" s="57"/>
      <c r="BI214" s="57"/>
      <c r="BJ214" s="57"/>
      <c r="BK214" s="57"/>
    </row>
    <row r="215" spans="1:63" ht="12.75" customHeight="1" x14ac:dyDescent="0.2">
      <c r="A215" s="12"/>
      <c r="B215" s="130"/>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96"/>
      <c r="AB215" s="96"/>
      <c r="AC215" s="55"/>
      <c r="AD215" s="57"/>
      <c r="AE215" s="40"/>
      <c r="AF215" s="56"/>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57"/>
      <c r="BC215" s="57"/>
      <c r="BD215" s="57"/>
      <c r="BE215" s="57"/>
      <c r="BF215" s="57"/>
      <c r="BG215" s="57"/>
      <c r="BH215" s="57"/>
      <c r="BI215" s="57"/>
      <c r="BJ215" s="57"/>
      <c r="BK215" s="57"/>
    </row>
    <row r="216" spans="1:63" ht="12.75" customHeight="1" x14ac:dyDescent="0.2">
      <c r="A216" s="12"/>
      <c r="B216" s="130"/>
      <c r="C216" s="136" t="str">
        <f>IF(C217=AE215,"","Sobre o processo de avaliação dos formandos")</f>
        <v>Sobre o processo de avaliação dos formandos</v>
      </c>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96"/>
      <c r="AB216" s="96"/>
      <c r="AC216" s="55"/>
      <c r="AD216" s="57"/>
      <c r="AE216" s="40"/>
      <c r="AF216" s="56"/>
      <c r="AG216" s="57"/>
      <c r="AH216" s="57"/>
      <c r="AI216" s="57"/>
      <c r="AJ216" s="57"/>
      <c r="AK216" s="57"/>
      <c r="AL216" s="57"/>
      <c r="AM216" s="57"/>
      <c r="AN216" s="57"/>
      <c r="AO216" s="57"/>
      <c r="AP216" s="57"/>
      <c r="AQ216" s="57"/>
      <c r="AR216" s="57"/>
      <c r="AS216" s="57"/>
      <c r="AT216" s="57"/>
      <c r="AU216" s="57"/>
      <c r="AV216" s="57"/>
      <c r="AW216" s="57"/>
      <c r="AX216" s="57"/>
      <c r="AY216" s="57"/>
      <c r="AZ216" s="57"/>
      <c r="BA216" s="57"/>
      <c r="BB216" s="57"/>
      <c r="BC216" s="57"/>
      <c r="BD216" s="57"/>
      <c r="BE216" s="57"/>
      <c r="BF216" s="57"/>
      <c r="BG216" s="57"/>
      <c r="BH216" s="57"/>
      <c r="BI216" s="57"/>
      <c r="BJ216" s="57"/>
      <c r="BK216" s="57"/>
    </row>
    <row r="217" spans="1:63" ht="12.75" customHeight="1" x14ac:dyDescent="0.2">
      <c r="A217" s="12"/>
      <c r="B217" s="130"/>
      <c r="C217" s="271" t="s">
        <v>145</v>
      </c>
      <c r="D217" s="272"/>
      <c r="E217" s="272"/>
      <c r="F217" s="272"/>
      <c r="G217" s="272"/>
      <c r="H217" s="272"/>
      <c r="I217" s="272"/>
      <c r="J217" s="272"/>
      <c r="K217" s="272"/>
      <c r="L217" s="272"/>
      <c r="M217" s="272"/>
      <c r="N217" s="272"/>
      <c r="O217" s="272"/>
      <c r="P217" s="272"/>
      <c r="Q217" s="272"/>
      <c r="R217" s="272"/>
      <c r="S217" s="272"/>
      <c r="T217" s="272"/>
      <c r="U217" s="272"/>
      <c r="V217" s="272"/>
      <c r="W217" s="272"/>
      <c r="X217" s="272"/>
      <c r="Y217" s="272"/>
      <c r="Z217" s="272"/>
      <c r="AA217" s="272"/>
      <c r="AB217" s="272"/>
      <c r="AC217" s="273"/>
      <c r="AD217" s="57"/>
      <c r="AE217" s="56"/>
      <c r="AF217" s="56"/>
      <c r="AG217" s="57"/>
      <c r="AH217" s="57"/>
      <c r="AI217" s="57"/>
      <c r="AJ217" s="57"/>
      <c r="AK217" s="57"/>
      <c r="AL217" s="57"/>
      <c r="AM217" s="57"/>
      <c r="AN217" s="57"/>
      <c r="AO217" s="57"/>
      <c r="AP217" s="57"/>
      <c r="AQ217" s="57"/>
      <c r="AR217" s="57"/>
      <c r="AS217" s="57"/>
      <c r="AT217" s="57"/>
      <c r="AU217" s="57"/>
      <c r="AV217" s="57"/>
      <c r="AW217" s="57"/>
      <c r="AX217" s="57"/>
      <c r="AY217" s="57"/>
      <c r="AZ217" s="57"/>
      <c r="BA217" s="57"/>
      <c r="BB217" s="57"/>
      <c r="BC217" s="57"/>
      <c r="BD217" s="57"/>
      <c r="BE217" s="57"/>
      <c r="BF217" s="57"/>
      <c r="BG217" s="57"/>
      <c r="BH217" s="57"/>
      <c r="BI217" s="57"/>
      <c r="BJ217" s="57"/>
      <c r="BK217" s="57"/>
    </row>
    <row r="218" spans="1:63" ht="12.75" customHeight="1" x14ac:dyDescent="0.2">
      <c r="A218" s="12"/>
      <c r="B218" s="130"/>
      <c r="C218" s="274"/>
      <c r="D218" s="275"/>
      <c r="E218" s="275"/>
      <c r="F218" s="275"/>
      <c r="G218" s="275"/>
      <c r="H218" s="275"/>
      <c r="I218" s="275"/>
      <c r="J218" s="275"/>
      <c r="K218" s="275"/>
      <c r="L218" s="275"/>
      <c r="M218" s="275"/>
      <c r="N218" s="275"/>
      <c r="O218" s="275"/>
      <c r="P218" s="275"/>
      <c r="Q218" s="275"/>
      <c r="R218" s="275"/>
      <c r="S218" s="275"/>
      <c r="T218" s="275"/>
      <c r="U218" s="275"/>
      <c r="V218" s="275"/>
      <c r="W218" s="275"/>
      <c r="X218" s="275"/>
      <c r="Y218" s="275"/>
      <c r="Z218" s="275"/>
      <c r="AA218" s="275"/>
      <c r="AB218" s="275"/>
      <c r="AC218" s="276"/>
      <c r="AD218" s="57"/>
      <c r="AE218" s="56"/>
      <c r="AF218" s="56"/>
      <c r="AG218" s="57"/>
      <c r="AH218" s="57"/>
      <c r="AI218" s="57"/>
      <c r="AJ218" s="57"/>
      <c r="AK218" s="57"/>
      <c r="AL218" s="57"/>
      <c r="AM218" s="57"/>
      <c r="AN218" s="57"/>
      <c r="AO218" s="57"/>
      <c r="AP218" s="57"/>
      <c r="AQ218" s="57"/>
      <c r="AR218" s="57"/>
      <c r="AS218" s="57"/>
      <c r="AT218" s="57"/>
      <c r="AU218" s="57"/>
      <c r="AV218" s="57"/>
      <c r="AW218" s="57"/>
      <c r="AX218" s="57"/>
      <c r="AY218" s="57"/>
      <c r="AZ218" s="57"/>
      <c r="BA218" s="57"/>
      <c r="BB218" s="57"/>
      <c r="BC218" s="57"/>
      <c r="BD218" s="57"/>
      <c r="BE218" s="57"/>
      <c r="BF218" s="57"/>
      <c r="BG218" s="57"/>
      <c r="BH218" s="57"/>
      <c r="BI218" s="57"/>
      <c r="BJ218" s="57"/>
      <c r="BK218" s="57"/>
    </row>
    <row r="219" spans="1:63" ht="12.75" customHeight="1" x14ac:dyDescent="0.2">
      <c r="A219" s="12"/>
      <c r="B219" s="130"/>
      <c r="C219" s="274"/>
      <c r="D219" s="275"/>
      <c r="E219" s="275"/>
      <c r="F219" s="275"/>
      <c r="G219" s="275"/>
      <c r="H219" s="275"/>
      <c r="I219" s="275"/>
      <c r="J219" s="275"/>
      <c r="K219" s="275"/>
      <c r="L219" s="275"/>
      <c r="M219" s="275"/>
      <c r="N219" s="275"/>
      <c r="O219" s="275"/>
      <c r="P219" s="275"/>
      <c r="Q219" s="275"/>
      <c r="R219" s="275"/>
      <c r="S219" s="275"/>
      <c r="T219" s="275"/>
      <c r="U219" s="275"/>
      <c r="V219" s="275"/>
      <c r="W219" s="275"/>
      <c r="X219" s="275"/>
      <c r="Y219" s="275"/>
      <c r="Z219" s="275"/>
      <c r="AA219" s="275"/>
      <c r="AB219" s="275"/>
      <c r="AC219" s="276"/>
      <c r="AD219" s="57"/>
      <c r="AE219" s="56"/>
      <c r="AF219" s="56"/>
      <c r="AG219" s="57"/>
      <c r="AH219" s="57"/>
      <c r="AI219" s="57"/>
      <c r="AJ219" s="57"/>
      <c r="AK219" s="57"/>
      <c r="AL219" s="57"/>
      <c r="AM219" s="57"/>
      <c r="AN219" s="57"/>
      <c r="AO219" s="57"/>
      <c r="AP219" s="57"/>
      <c r="AQ219" s="57"/>
      <c r="AR219" s="57"/>
      <c r="AS219" s="57"/>
      <c r="AT219" s="57"/>
      <c r="AU219" s="57"/>
      <c r="AV219" s="57"/>
      <c r="AW219" s="57"/>
      <c r="AX219" s="57"/>
      <c r="AY219" s="57"/>
      <c r="AZ219" s="57"/>
      <c r="BA219" s="57"/>
      <c r="BB219" s="57"/>
      <c r="BC219" s="57"/>
      <c r="BD219" s="57"/>
      <c r="BE219" s="57"/>
      <c r="BF219" s="57"/>
      <c r="BG219" s="57"/>
      <c r="BH219" s="57"/>
      <c r="BI219" s="57"/>
      <c r="BJ219" s="57"/>
      <c r="BK219" s="57"/>
    </row>
    <row r="220" spans="1:63" ht="12.75" customHeight="1" x14ac:dyDescent="0.2">
      <c r="A220" s="12"/>
      <c r="B220" s="130"/>
      <c r="C220" s="274"/>
      <c r="D220" s="275"/>
      <c r="E220" s="275"/>
      <c r="F220" s="275"/>
      <c r="G220" s="275"/>
      <c r="H220" s="275"/>
      <c r="I220" s="275"/>
      <c r="J220" s="275"/>
      <c r="K220" s="275"/>
      <c r="L220" s="275"/>
      <c r="M220" s="275"/>
      <c r="N220" s="275"/>
      <c r="O220" s="275"/>
      <c r="P220" s="275"/>
      <c r="Q220" s="275"/>
      <c r="R220" s="275"/>
      <c r="S220" s="275"/>
      <c r="T220" s="275"/>
      <c r="U220" s="275"/>
      <c r="V220" s="275"/>
      <c r="W220" s="275"/>
      <c r="X220" s="275"/>
      <c r="Y220" s="275"/>
      <c r="Z220" s="275"/>
      <c r="AA220" s="275"/>
      <c r="AB220" s="275"/>
      <c r="AC220" s="276"/>
      <c r="AD220" s="57"/>
      <c r="AE220" s="56"/>
      <c r="AF220" s="56"/>
      <c r="AG220" s="57"/>
      <c r="AH220" s="57"/>
      <c r="AI220" s="57"/>
      <c r="AJ220" s="57"/>
      <c r="AK220" s="57"/>
      <c r="AL220" s="57"/>
      <c r="AM220" s="57"/>
      <c r="AN220" s="57"/>
      <c r="AO220" s="57"/>
      <c r="AP220" s="57"/>
      <c r="AQ220" s="57"/>
      <c r="AR220" s="57"/>
      <c r="AS220" s="57"/>
      <c r="AT220" s="57"/>
      <c r="AU220" s="57"/>
      <c r="AV220" s="57"/>
      <c r="AW220" s="57"/>
      <c r="AX220" s="57"/>
      <c r="AY220" s="57"/>
      <c r="AZ220" s="57"/>
      <c r="BA220" s="57"/>
      <c r="BB220" s="57"/>
      <c r="BC220" s="57"/>
      <c r="BD220" s="57"/>
      <c r="BE220" s="57"/>
      <c r="BF220" s="57"/>
      <c r="BG220" s="57"/>
      <c r="BH220" s="57"/>
      <c r="BI220" s="57"/>
      <c r="BJ220" s="57"/>
      <c r="BK220" s="57"/>
    </row>
    <row r="221" spans="1:63" ht="12.75" customHeight="1" x14ac:dyDescent="0.2">
      <c r="A221" s="12"/>
      <c r="B221" s="130"/>
      <c r="C221" s="274"/>
      <c r="D221" s="275"/>
      <c r="E221" s="275"/>
      <c r="F221" s="275"/>
      <c r="G221" s="275"/>
      <c r="H221" s="275"/>
      <c r="I221" s="275"/>
      <c r="J221" s="275"/>
      <c r="K221" s="275"/>
      <c r="L221" s="275"/>
      <c r="M221" s="275"/>
      <c r="N221" s="275"/>
      <c r="O221" s="275"/>
      <c r="P221" s="275"/>
      <c r="Q221" s="275"/>
      <c r="R221" s="275"/>
      <c r="S221" s="275"/>
      <c r="T221" s="275"/>
      <c r="U221" s="275"/>
      <c r="V221" s="275"/>
      <c r="W221" s="275"/>
      <c r="X221" s="275"/>
      <c r="Y221" s="275"/>
      <c r="Z221" s="275"/>
      <c r="AA221" s="275"/>
      <c r="AB221" s="275"/>
      <c r="AC221" s="276"/>
      <c r="AD221" s="57"/>
      <c r="AE221" s="56"/>
      <c r="AF221" s="56"/>
      <c r="AG221" s="57"/>
      <c r="AH221" s="57"/>
      <c r="AI221" s="57"/>
      <c r="AJ221" s="57"/>
      <c r="AK221" s="57"/>
      <c r="AL221" s="57"/>
      <c r="AM221" s="57"/>
      <c r="AN221" s="57"/>
      <c r="AO221" s="57"/>
      <c r="AP221" s="57"/>
      <c r="AQ221" s="57"/>
      <c r="AR221" s="57"/>
      <c r="AS221" s="57"/>
      <c r="AT221" s="57"/>
      <c r="AU221" s="57"/>
      <c r="AV221" s="57"/>
      <c r="AW221" s="57"/>
      <c r="AX221" s="57"/>
      <c r="AY221" s="57"/>
      <c r="AZ221" s="57"/>
      <c r="BA221" s="57"/>
      <c r="BB221" s="57"/>
      <c r="BC221" s="57"/>
      <c r="BD221" s="57"/>
      <c r="BE221" s="57"/>
      <c r="BF221" s="57"/>
      <c r="BG221" s="57"/>
      <c r="BH221" s="57"/>
      <c r="BI221" s="57"/>
      <c r="BJ221" s="57"/>
      <c r="BK221" s="57"/>
    </row>
    <row r="222" spans="1:63" ht="33.75" customHeight="1" x14ac:dyDescent="0.2">
      <c r="A222" s="12"/>
      <c r="B222" s="130"/>
      <c r="C222" s="274"/>
      <c r="D222" s="275"/>
      <c r="E222" s="275"/>
      <c r="F222" s="275"/>
      <c r="G222" s="275"/>
      <c r="H222" s="275"/>
      <c r="I222" s="275"/>
      <c r="J222" s="275"/>
      <c r="K222" s="275"/>
      <c r="L222" s="275"/>
      <c r="M222" s="275"/>
      <c r="N222" s="275"/>
      <c r="O222" s="275"/>
      <c r="P222" s="275"/>
      <c r="Q222" s="275"/>
      <c r="R222" s="275"/>
      <c r="S222" s="275"/>
      <c r="T222" s="275"/>
      <c r="U222" s="275"/>
      <c r="V222" s="275"/>
      <c r="W222" s="275"/>
      <c r="X222" s="275"/>
      <c r="Y222" s="275"/>
      <c r="Z222" s="275"/>
      <c r="AA222" s="275"/>
      <c r="AB222" s="275"/>
      <c r="AC222" s="276"/>
      <c r="AD222" s="57"/>
      <c r="AE222" s="56"/>
      <c r="AF222" s="56"/>
      <c r="AG222" s="57"/>
      <c r="AH222" s="57"/>
      <c r="AI222" s="57"/>
      <c r="AJ222" s="57"/>
      <c r="AK222" s="57"/>
      <c r="AL222" s="57"/>
      <c r="AM222" s="57"/>
      <c r="AN222" s="57"/>
      <c r="AO222" s="57"/>
      <c r="AP222" s="57"/>
      <c r="AQ222" s="57"/>
      <c r="AR222" s="57"/>
      <c r="AS222" s="57"/>
      <c r="AT222" s="57"/>
      <c r="AU222" s="57"/>
      <c r="AV222" s="57"/>
      <c r="AW222" s="57"/>
      <c r="AX222" s="57"/>
      <c r="AY222" s="57"/>
      <c r="AZ222" s="57"/>
      <c r="BA222" s="57"/>
      <c r="BB222" s="57"/>
      <c r="BC222" s="57"/>
      <c r="BD222" s="57"/>
      <c r="BE222" s="57"/>
      <c r="BF222" s="57"/>
      <c r="BG222" s="57"/>
      <c r="BH222" s="57"/>
      <c r="BI222" s="57"/>
      <c r="BJ222" s="57"/>
      <c r="BK222" s="57"/>
    </row>
    <row r="223" spans="1:63" ht="18" customHeight="1" x14ac:dyDescent="0.2">
      <c r="A223" s="12"/>
      <c r="B223" s="130"/>
      <c r="C223" s="274"/>
      <c r="D223" s="275"/>
      <c r="E223" s="275"/>
      <c r="F223" s="275"/>
      <c r="G223" s="275"/>
      <c r="H223" s="275"/>
      <c r="I223" s="275"/>
      <c r="J223" s="275"/>
      <c r="K223" s="275"/>
      <c r="L223" s="275"/>
      <c r="M223" s="275"/>
      <c r="N223" s="275"/>
      <c r="O223" s="275"/>
      <c r="P223" s="275"/>
      <c r="Q223" s="275"/>
      <c r="R223" s="275"/>
      <c r="S223" s="275"/>
      <c r="T223" s="275"/>
      <c r="U223" s="275"/>
      <c r="V223" s="275"/>
      <c r="W223" s="275"/>
      <c r="X223" s="275"/>
      <c r="Y223" s="275"/>
      <c r="Z223" s="275"/>
      <c r="AA223" s="275"/>
      <c r="AB223" s="275"/>
      <c r="AC223" s="276"/>
      <c r="AD223" s="57"/>
      <c r="AE223" s="56"/>
      <c r="AF223" s="56"/>
      <c r="AG223" s="57"/>
      <c r="AH223" s="57"/>
      <c r="AI223" s="57"/>
      <c r="AJ223" s="57"/>
      <c r="AK223" s="57"/>
      <c r="AL223" s="57"/>
      <c r="AM223" s="57"/>
      <c r="AN223" s="57"/>
      <c r="AO223" s="57"/>
      <c r="AP223" s="57"/>
      <c r="AQ223" s="57"/>
      <c r="AR223" s="57"/>
      <c r="AS223" s="57"/>
      <c r="AT223" s="57"/>
      <c r="AU223" s="57"/>
      <c r="AV223" s="57"/>
      <c r="AW223" s="57"/>
      <c r="AX223" s="57"/>
      <c r="AY223" s="57"/>
      <c r="AZ223" s="57"/>
      <c r="BA223" s="57"/>
      <c r="BB223" s="57"/>
      <c r="BC223" s="57"/>
      <c r="BD223" s="57"/>
      <c r="BE223" s="57"/>
      <c r="BF223" s="57"/>
      <c r="BG223" s="57"/>
      <c r="BH223" s="57"/>
      <c r="BI223" s="57"/>
      <c r="BJ223" s="57"/>
      <c r="BK223" s="57"/>
    </row>
    <row r="224" spans="1:63" ht="12.75" customHeight="1" x14ac:dyDescent="0.2">
      <c r="A224" s="12"/>
      <c r="B224" s="130"/>
      <c r="C224" s="274"/>
      <c r="D224" s="275"/>
      <c r="E224" s="275"/>
      <c r="F224" s="275"/>
      <c r="G224" s="275"/>
      <c r="H224" s="275"/>
      <c r="I224" s="275"/>
      <c r="J224" s="275"/>
      <c r="K224" s="275"/>
      <c r="L224" s="275"/>
      <c r="M224" s="275"/>
      <c r="N224" s="275"/>
      <c r="O224" s="275"/>
      <c r="P224" s="275"/>
      <c r="Q224" s="275"/>
      <c r="R224" s="275"/>
      <c r="S224" s="275"/>
      <c r="T224" s="275"/>
      <c r="U224" s="275"/>
      <c r="V224" s="275"/>
      <c r="W224" s="275"/>
      <c r="X224" s="275"/>
      <c r="Y224" s="275"/>
      <c r="Z224" s="275"/>
      <c r="AA224" s="275"/>
      <c r="AB224" s="275"/>
      <c r="AC224" s="276"/>
      <c r="AD224" s="57"/>
      <c r="AE224" s="56"/>
      <c r="AF224" s="56"/>
      <c r="AG224" s="57"/>
      <c r="AH224" s="57"/>
      <c r="AI224" s="57"/>
      <c r="AJ224" s="57"/>
      <c r="AK224" s="57"/>
      <c r="AL224" s="57"/>
      <c r="AM224" s="57"/>
      <c r="AN224" s="57"/>
      <c r="AO224" s="57"/>
      <c r="AP224" s="57"/>
      <c r="AQ224" s="57"/>
      <c r="AR224" s="57"/>
      <c r="AS224" s="57"/>
      <c r="AT224" s="57"/>
      <c r="AU224" s="57"/>
      <c r="AV224" s="57"/>
      <c r="AW224" s="57"/>
      <c r="AX224" s="57"/>
      <c r="AY224" s="57"/>
      <c r="AZ224" s="57"/>
      <c r="BA224" s="57"/>
      <c r="BB224" s="57"/>
      <c r="BC224" s="57"/>
      <c r="BD224" s="57"/>
      <c r="BE224" s="57"/>
      <c r="BF224" s="57"/>
      <c r="BG224" s="57"/>
      <c r="BH224" s="57"/>
      <c r="BI224" s="57"/>
      <c r="BJ224" s="57"/>
      <c r="BK224" s="57"/>
    </row>
    <row r="225" spans="1:63" ht="12.75" customHeight="1" x14ac:dyDescent="0.2">
      <c r="A225" s="12"/>
      <c r="B225" s="130"/>
      <c r="C225" s="277"/>
      <c r="D225" s="278"/>
      <c r="E225" s="278"/>
      <c r="F225" s="278"/>
      <c r="G225" s="278"/>
      <c r="H225" s="278"/>
      <c r="I225" s="278"/>
      <c r="J225" s="278"/>
      <c r="K225" s="278"/>
      <c r="L225" s="278"/>
      <c r="M225" s="278"/>
      <c r="N225" s="278"/>
      <c r="O225" s="278"/>
      <c r="P225" s="278"/>
      <c r="Q225" s="278"/>
      <c r="R225" s="278"/>
      <c r="S225" s="278"/>
      <c r="T225" s="278"/>
      <c r="U225" s="278"/>
      <c r="V225" s="278"/>
      <c r="W225" s="278"/>
      <c r="X225" s="278"/>
      <c r="Y225" s="278"/>
      <c r="Z225" s="278"/>
      <c r="AA225" s="278"/>
      <c r="AB225" s="278"/>
      <c r="AC225" s="279"/>
      <c r="AD225" s="57"/>
      <c r="AE225" s="56"/>
      <c r="AF225" s="56"/>
      <c r="AG225" s="57"/>
      <c r="AH225" s="57"/>
      <c r="AI225" s="57"/>
      <c r="AJ225" s="57"/>
      <c r="AK225" s="57"/>
      <c r="AL225" s="57"/>
      <c r="AM225" s="57"/>
      <c r="AN225" s="57"/>
      <c r="AO225" s="57"/>
      <c r="AP225" s="57"/>
      <c r="AQ225" s="57"/>
      <c r="AR225" s="57"/>
      <c r="AS225" s="57"/>
      <c r="AT225" s="57"/>
      <c r="AU225" s="57"/>
      <c r="AV225" s="57"/>
      <c r="AW225" s="57"/>
      <c r="AX225" s="57"/>
      <c r="AY225" s="57"/>
      <c r="AZ225" s="57"/>
      <c r="BA225" s="57"/>
      <c r="BB225" s="57"/>
      <c r="BC225" s="57"/>
      <c r="BD225" s="57"/>
      <c r="BE225" s="57"/>
      <c r="BF225" s="57"/>
      <c r="BG225" s="57"/>
      <c r="BH225" s="57"/>
      <c r="BI225" s="57"/>
      <c r="BJ225" s="57"/>
      <c r="BK225" s="57"/>
    </row>
    <row r="226" spans="1:63" ht="17.25" customHeight="1" x14ac:dyDescent="0.2">
      <c r="A226" s="12"/>
      <c r="B226" s="130"/>
      <c r="C226" s="12"/>
      <c r="D226" s="12"/>
      <c r="E226" s="12"/>
      <c r="F226" s="12"/>
      <c r="G226" s="12"/>
      <c r="H226" s="12"/>
      <c r="I226" s="12"/>
      <c r="J226" s="12"/>
      <c r="K226" s="12"/>
      <c r="L226" s="12"/>
      <c r="AB226" s="96"/>
      <c r="AC226" s="55"/>
      <c r="AD226" s="57"/>
      <c r="AE226" s="56"/>
      <c r="AF226" s="56"/>
      <c r="AG226" s="57"/>
      <c r="AH226" s="57"/>
      <c r="AI226" s="57"/>
      <c r="AJ226" s="57"/>
      <c r="AK226" s="57"/>
      <c r="AL226" s="57"/>
      <c r="AM226" s="57"/>
      <c r="AN226" s="57"/>
      <c r="AO226" s="57"/>
      <c r="AP226" s="57"/>
      <c r="AQ226" s="57"/>
      <c r="AR226" s="57"/>
      <c r="AS226" s="57"/>
      <c r="AT226" s="57"/>
      <c r="AU226" s="57"/>
      <c r="AV226" s="57"/>
      <c r="AW226" s="57"/>
      <c r="AX226" s="57"/>
      <c r="AY226" s="57"/>
      <c r="AZ226" s="57"/>
      <c r="BA226" s="57"/>
      <c r="BB226" s="57"/>
      <c r="BC226" s="57"/>
      <c r="BD226" s="57"/>
      <c r="BE226" s="57"/>
      <c r="BF226" s="57"/>
      <c r="BG226" s="57"/>
      <c r="BH226" s="57"/>
      <c r="BI226" s="57"/>
      <c r="BJ226" s="57"/>
      <c r="BK226" s="57"/>
    </row>
    <row r="227" spans="1:63" ht="15.75" customHeight="1" x14ac:dyDescent="0.2">
      <c r="A227" s="12"/>
      <c r="B227" s="130"/>
      <c r="C227" s="12"/>
      <c r="D227" s="12"/>
      <c r="E227" s="12"/>
      <c r="F227" s="137" t="s">
        <v>53</v>
      </c>
      <c r="G227" s="314"/>
      <c r="H227" s="315"/>
      <c r="I227" s="315"/>
      <c r="J227" s="316"/>
      <c r="K227" s="12"/>
      <c r="L227" s="12"/>
      <c r="N227" s="138"/>
      <c r="O227" s="139"/>
      <c r="P227" s="139"/>
      <c r="Q227" s="139"/>
      <c r="R227" s="139"/>
      <c r="T227" s="140" t="s">
        <v>54</v>
      </c>
      <c r="U227" s="308"/>
      <c r="V227" s="308"/>
      <c r="W227" s="308"/>
      <c r="AB227" s="96"/>
      <c r="AC227" s="55"/>
      <c r="AD227" s="57"/>
      <c r="AE227" s="56"/>
      <c r="AF227" s="56"/>
      <c r="AG227" s="57"/>
      <c r="AH227" s="57"/>
      <c r="AI227" s="57"/>
      <c r="AJ227" s="57"/>
      <c r="AK227" s="57"/>
      <c r="AL227" s="57"/>
      <c r="AM227" s="57"/>
      <c r="AN227" s="57"/>
      <c r="AO227" s="57"/>
      <c r="AP227" s="57"/>
      <c r="AQ227" s="57"/>
      <c r="AR227" s="57"/>
      <c r="AS227" s="57"/>
      <c r="AT227" s="57"/>
      <c r="AU227" s="57"/>
      <c r="AV227" s="57"/>
      <c r="AW227" s="57"/>
      <c r="AX227" s="57"/>
      <c r="AY227" s="57"/>
      <c r="AZ227" s="57"/>
      <c r="BA227" s="57"/>
      <c r="BB227" s="57"/>
      <c r="BC227" s="57"/>
      <c r="BD227" s="57"/>
      <c r="BE227" s="57"/>
      <c r="BF227" s="57"/>
      <c r="BG227" s="57"/>
      <c r="BH227" s="57"/>
      <c r="BI227" s="57"/>
      <c r="BJ227" s="57"/>
      <c r="BK227" s="57"/>
    </row>
    <row r="228" spans="1:63" ht="12.75" customHeight="1" x14ac:dyDescent="0.2">
      <c r="A228" s="12"/>
      <c r="B228" s="130"/>
      <c r="C228" s="12"/>
      <c r="D228" s="12"/>
      <c r="E228" s="12"/>
      <c r="F228" s="12"/>
      <c r="G228" s="12"/>
      <c r="H228" s="12"/>
      <c r="I228" s="12"/>
      <c r="J228" s="12"/>
      <c r="K228" s="12"/>
      <c r="L228" s="12"/>
      <c r="N228" s="139"/>
      <c r="O228" s="139"/>
      <c r="P228" s="139"/>
      <c r="Q228" s="139"/>
      <c r="R228" s="139"/>
      <c r="AB228" s="96"/>
      <c r="AC228" s="55"/>
      <c r="AD228" s="57"/>
      <c r="AE228" s="56"/>
      <c r="AF228" s="56"/>
      <c r="AG228" s="57"/>
      <c r="AH228" s="57"/>
      <c r="AI228" s="57"/>
      <c r="AJ228" s="57"/>
      <c r="AK228" s="57"/>
      <c r="AL228" s="57"/>
      <c r="AM228" s="57"/>
      <c r="AN228" s="57"/>
      <c r="AO228" s="57"/>
      <c r="AP228" s="57"/>
      <c r="AQ228" s="57"/>
      <c r="AR228" s="57"/>
      <c r="AS228" s="57"/>
      <c r="AT228" s="57"/>
      <c r="AU228" s="57"/>
      <c r="AV228" s="57"/>
      <c r="AW228" s="57"/>
      <c r="AX228" s="57"/>
      <c r="AY228" s="57"/>
      <c r="AZ228" s="57"/>
      <c r="BA228" s="57"/>
      <c r="BB228" s="57"/>
      <c r="BC228" s="57"/>
      <c r="BD228" s="57"/>
      <c r="BE228" s="57"/>
      <c r="BF228" s="57"/>
      <c r="BG228" s="57"/>
      <c r="BH228" s="57"/>
      <c r="BI228" s="57"/>
      <c r="BJ228" s="57"/>
      <c r="BK228" s="57"/>
    </row>
    <row r="229" spans="1:63" ht="12.75" customHeight="1" x14ac:dyDescent="0.2">
      <c r="A229" s="12"/>
      <c r="B229" s="130"/>
      <c r="C229" s="12"/>
      <c r="D229" s="12"/>
      <c r="E229" s="317" t="str">
        <f>IF(Q29="e","Os Formadores","O Formador")</f>
        <v>O Formador</v>
      </c>
      <c r="F229" s="317"/>
      <c r="G229" s="317"/>
      <c r="H229" s="317"/>
      <c r="I229" s="317"/>
      <c r="J229" s="317"/>
      <c r="K229" s="317"/>
      <c r="L229" s="317"/>
      <c r="N229" s="139"/>
      <c r="O229" s="139"/>
      <c r="P229" s="139"/>
      <c r="Q229" s="139"/>
      <c r="R229" s="139"/>
      <c r="S229" s="312" t="s">
        <v>155</v>
      </c>
      <c r="T229" s="313"/>
      <c r="U229" s="313"/>
      <c r="V229" s="313"/>
      <c r="W229" s="313"/>
      <c r="X229" s="313"/>
      <c r="AB229" s="96"/>
      <c r="AC229" s="55"/>
      <c r="AD229" s="57"/>
      <c r="AE229" s="56"/>
      <c r="AF229" s="56"/>
      <c r="AG229" s="57"/>
      <c r="AH229" s="57"/>
      <c r="AI229" s="57"/>
      <c r="AJ229" s="57"/>
      <c r="AK229" s="57"/>
      <c r="AL229" s="57"/>
      <c r="AM229" s="57"/>
      <c r="AN229" s="57"/>
      <c r="AO229" s="57"/>
      <c r="AP229" s="57"/>
      <c r="AQ229" s="57"/>
      <c r="AR229" s="57"/>
      <c r="AS229" s="57"/>
      <c r="AT229" s="57"/>
      <c r="AU229" s="57"/>
      <c r="AV229" s="57"/>
      <c r="AW229" s="57"/>
      <c r="AX229" s="57"/>
      <c r="AY229" s="57"/>
      <c r="AZ229" s="57"/>
      <c r="BA229" s="57"/>
      <c r="BB229" s="57"/>
      <c r="BC229" s="57"/>
      <c r="BD229" s="57"/>
      <c r="BE229" s="57"/>
      <c r="BF229" s="57"/>
      <c r="BG229" s="57"/>
      <c r="BH229" s="57"/>
      <c r="BI229" s="57"/>
      <c r="BJ229" s="57"/>
      <c r="BK229" s="57"/>
    </row>
    <row r="230" spans="1:63" ht="12.75" customHeight="1" x14ac:dyDescent="0.2">
      <c r="A230" s="12"/>
      <c r="B230" s="130"/>
      <c r="C230" s="12"/>
      <c r="D230" s="12"/>
      <c r="E230" s="12"/>
      <c r="F230" s="12"/>
      <c r="G230" s="12"/>
      <c r="H230" s="12"/>
      <c r="I230" s="12"/>
      <c r="J230" s="12"/>
      <c r="K230" s="12"/>
      <c r="L230" s="12"/>
      <c r="N230" s="139"/>
      <c r="O230" s="139"/>
      <c r="P230" s="139"/>
      <c r="Q230" s="139"/>
      <c r="R230" s="139"/>
      <c r="T230" s="309"/>
      <c r="U230" s="310"/>
      <c r="V230" s="310"/>
      <c r="W230" s="310"/>
      <c r="AB230" s="96"/>
      <c r="AC230" s="55"/>
      <c r="AD230" s="57"/>
      <c r="AE230" s="56"/>
      <c r="AF230" s="56"/>
      <c r="AG230" s="57"/>
      <c r="AH230" s="57"/>
      <c r="AI230" s="57"/>
      <c r="AJ230" s="57"/>
      <c r="AK230" s="57"/>
      <c r="AL230" s="57"/>
      <c r="AM230" s="57"/>
      <c r="AN230" s="57"/>
      <c r="AO230" s="57"/>
      <c r="AP230" s="57"/>
      <c r="AQ230" s="57"/>
      <c r="AR230" s="57"/>
      <c r="AS230" s="57"/>
      <c r="AT230" s="57"/>
      <c r="AU230" s="57"/>
      <c r="AV230" s="57"/>
      <c r="AW230" s="57"/>
      <c r="AX230" s="57"/>
      <c r="AY230" s="57"/>
      <c r="AZ230" s="57"/>
      <c r="BA230" s="57"/>
      <c r="BB230" s="57"/>
      <c r="BC230" s="57"/>
      <c r="BD230" s="57"/>
      <c r="BE230" s="57"/>
      <c r="BF230" s="57"/>
      <c r="BG230" s="57"/>
      <c r="BH230" s="57"/>
      <c r="BI230" s="57"/>
      <c r="BJ230" s="57"/>
      <c r="BK230" s="57"/>
    </row>
    <row r="231" spans="1:63" ht="12.75" customHeight="1" x14ac:dyDescent="0.2">
      <c r="A231" s="12"/>
      <c r="B231" s="130"/>
      <c r="C231" s="12"/>
      <c r="D231" s="12"/>
      <c r="E231" s="12"/>
      <c r="F231" s="12"/>
      <c r="G231" s="12"/>
      <c r="H231" s="12"/>
      <c r="I231" s="12"/>
      <c r="J231" s="12"/>
      <c r="K231" s="12"/>
      <c r="L231" s="12"/>
      <c r="N231" s="139"/>
      <c r="O231" s="139"/>
      <c r="P231" s="139"/>
      <c r="Q231" s="139"/>
      <c r="R231" s="139"/>
      <c r="S231" s="139"/>
      <c r="T231" s="212" t="s">
        <v>151</v>
      </c>
      <c r="U231" s="212"/>
      <c r="V231" s="212"/>
      <c r="W231" s="212"/>
      <c r="X231" s="212"/>
      <c r="AB231" s="96"/>
      <c r="AC231" s="55"/>
      <c r="AD231" s="57"/>
      <c r="AE231" s="56"/>
      <c r="AF231" s="56"/>
      <c r="AG231" s="57"/>
      <c r="AH231" s="57"/>
      <c r="AI231" s="57"/>
      <c r="AJ231" s="57"/>
      <c r="AK231" s="57"/>
      <c r="AL231" s="57"/>
      <c r="AM231" s="57"/>
      <c r="AN231" s="57"/>
      <c r="AO231" s="57"/>
      <c r="AP231" s="57"/>
      <c r="AQ231" s="57"/>
      <c r="AR231" s="57"/>
      <c r="AS231" s="57"/>
      <c r="AT231" s="57"/>
      <c r="AU231" s="57"/>
      <c r="AV231" s="57"/>
      <c r="AW231" s="57"/>
      <c r="AX231" s="57"/>
      <c r="AY231" s="57"/>
      <c r="AZ231" s="57"/>
      <c r="BA231" s="57"/>
      <c r="BB231" s="57"/>
      <c r="BC231" s="57"/>
      <c r="BD231" s="57"/>
      <c r="BE231" s="57"/>
      <c r="BF231" s="57"/>
      <c r="BG231" s="57"/>
      <c r="BH231" s="57"/>
      <c r="BI231" s="57"/>
      <c r="BJ231" s="57"/>
      <c r="BK231" s="57"/>
    </row>
    <row r="232" spans="1:63" ht="12" customHeight="1" x14ac:dyDescent="0.2">
      <c r="A232" s="12"/>
      <c r="B232" s="130"/>
      <c r="C232" s="12"/>
      <c r="D232" s="12"/>
      <c r="E232" s="305">
        <f>F29</f>
        <v>0</v>
      </c>
      <c r="F232" s="311"/>
      <c r="G232" s="311"/>
      <c r="H232" s="311"/>
      <c r="I232" s="311"/>
      <c r="J232" s="311"/>
      <c r="K232" s="311"/>
      <c r="L232" s="305"/>
      <c r="M232" s="12"/>
      <c r="N232" s="12"/>
      <c r="O232" s="12"/>
      <c r="P232" s="12"/>
      <c r="Q232" s="12"/>
      <c r="R232" s="12"/>
      <c r="S232" s="12"/>
      <c r="T232" s="12"/>
      <c r="U232" s="12"/>
      <c r="V232" s="12"/>
      <c r="W232" s="12"/>
      <c r="X232" s="12"/>
      <c r="Y232" s="12"/>
      <c r="Z232" s="12"/>
      <c r="AA232" s="96"/>
      <c r="AB232" s="96"/>
      <c r="AC232" s="55"/>
      <c r="AD232" s="57"/>
      <c r="AE232" s="56"/>
      <c r="AF232" s="56"/>
      <c r="AG232" s="57"/>
      <c r="AH232" s="57"/>
      <c r="AI232" s="57"/>
      <c r="AJ232" s="57"/>
      <c r="AK232" s="57"/>
      <c r="AL232" s="57"/>
      <c r="AM232" s="57"/>
      <c r="AN232" s="57"/>
      <c r="AO232" s="57"/>
      <c r="AP232" s="57"/>
      <c r="AQ232" s="57"/>
      <c r="AR232" s="57"/>
      <c r="AS232" s="57"/>
      <c r="AT232" s="57"/>
      <c r="AU232" s="57"/>
      <c r="AV232" s="57"/>
      <c r="AW232" s="57"/>
      <c r="AX232" s="57"/>
      <c r="AY232" s="57"/>
      <c r="AZ232" s="57"/>
      <c r="BA232" s="57"/>
      <c r="BB232" s="57"/>
      <c r="BC232" s="57"/>
      <c r="BD232" s="57"/>
      <c r="BE232" s="57"/>
      <c r="BF232" s="57"/>
      <c r="BG232" s="57"/>
      <c r="BH232" s="57"/>
      <c r="BI232" s="57"/>
      <c r="BJ232" s="57"/>
      <c r="BK232" s="57"/>
    </row>
    <row r="233" spans="1:63" ht="12.75" hidden="1" customHeight="1" x14ac:dyDescent="0.2">
      <c r="A233" s="12"/>
      <c r="B233" s="12"/>
      <c r="C233" s="12"/>
      <c r="D233" s="12"/>
      <c r="E233" s="12"/>
      <c r="F233" s="12"/>
      <c r="G233" s="12"/>
      <c r="H233" s="12"/>
      <c r="I233" s="12"/>
      <c r="J233" s="12"/>
      <c r="K233" s="12"/>
      <c r="L233" s="12"/>
      <c r="AC233" s="55"/>
      <c r="AD233" s="57"/>
      <c r="AF233" s="141"/>
      <c r="AG233" s="142"/>
      <c r="AH233" s="141"/>
      <c r="AI233" s="57"/>
      <c r="AJ233" s="57"/>
      <c r="AK233" s="57"/>
      <c r="AL233" s="57"/>
      <c r="AM233" s="57"/>
      <c r="AN233" s="57"/>
      <c r="AO233" s="57"/>
      <c r="AP233" s="57"/>
      <c r="AQ233" s="57"/>
      <c r="AR233" s="57"/>
      <c r="AS233" s="57"/>
      <c r="AT233" s="57"/>
      <c r="AU233" s="57"/>
      <c r="AV233" s="57"/>
      <c r="AW233" s="57"/>
      <c r="AX233" s="57"/>
      <c r="AY233" s="57"/>
      <c r="AZ233" s="57"/>
      <c r="BA233" s="57"/>
      <c r="BB233" s="57"/>
      <c r="BC233" s="57"/>
      <c r="BD233" s="57"/>
      <c r="BE233" s="57"/>
      <c r="BF233" s="57"/>
      <c r="BG233" s="57"/>
      <c r="BH233" s="57"/>
      <c r="BI233" s="57"/>
      <c r="BJ233" s="57"/>
      <c r="BK233" s="57"/>
    </row>
    <row r="234" spans="1:63" ht="12.75" customHeight="1" x14ac:dyDescent="0.2">
      <c r="A234" s="12"/>
      <c r="B234" s="12"/>
      <c r="C234" s="12"/>
      <c r="D234" s="12"/>
      <c r="E234" s="12"/>
      <c r="F234" s="12"/>
      <c r="G234" s="12"/>
      <c r="H234" s="12"/>
      <c r="I234" s="12"/>
      <c r="J234" s="12"/>
      <c r="K234" s="12"/>
      <c r="L234" s="12"/>
      <c r="AC234" s="55"/>
      <c r="AD234" s="57"/>
      <c r="AF234" s="141"/>
      <c r="AG234" s="142"/>
      <c r="AH234" s="141"/>
      <c r="AI234" s="57"/>
      <c r="AJ234" s="57"/>
      <c r="AK234" s="57"/>
      <c r="AL234" s="57"/>
      <c r="AM234" s="57"/>
      <c r="AN234" s="57"/>
      <c r="AO234" s="57"/>
      <c r="AP234" s="57"/>
      <c r="AQ234" s="57"/>
      <c r="AR234" s="57"/>
      <c r="AS234" s="57"/>
      <c r="AT234" s="57"/>
      <c r="AU234" s="57"/>
      <c r="AV234" s="57"/>
      <c r="AW234" s="57"/>
      <c r="AX234" s="57"/>
      <c r="AY234" s="57"/>
      <c r="AZ234" s="57"/>
      <c r="BA234" s="57"/>
      <c r="BB234" s="57"/>
      <c r="BC234" s="57"/>
      <c r="BD234" s="57"/>
      <c r="BE234" s="57"/>
      <c r="BF234" s="57"/>
      <c r="BG234" s="57"/>
      <c r="BH234" s="57"/>
      <c r="BI234" s="57"/>
      <c r="BJ234" s="57"/>
      <c r="BK234" s="57"/>
    </row>
    <row r="235" spans="1:63" ht="12.75" customHeight="1" x14ac:dyDescent="0.2">
      <c r="A235" s="12"/>
      <c r="B235" s="12"/>
      <c r="C235" s="12"/>
      <c r="D235" s="12"/>
      <c r="E235" s="12"/>
      <c r="F235" s="305">
        <f>R29</f>
        <v>0</v>
      </c>
      <c r="G235" s="305"/>
      <c r="H235" s="305"/>
      <c r="I235" s="305"/>
      <c r="J235" s="305"/>
      <c r="K235" s="305"/>
      <c r="L235" s="16"/>
      <c r="AC235" s="55"/>
      <c r="AD235" s="57"/>
      <c r="AF235" s="141"/>
      <c r="AG235" s="142"/>
      <c r="AH235" s="141"/>
      <c r="AI235" s="57"/>
      <c r="AJ235" s="57"/>
      <c r="AK235" s="57"/>
      <c r="AL235" s="57"/>
      <c r="AM235" s="57"/>
      <c r="AN235" s="57"/>
      <c r="AO235" s="57"/>
      <c r="AP235" s="57"/>
      <c r="AQ235" s="57"/>
      <c r="AR235" s="57"/>
      <c r="AS235" s="57"/>
      <c r="AT235" s="57"/>
      <c r="AU235" s="57"/>
      <c r="AV235" s="57"/>
      <c r="AW235" s="57"/>
      <c r="AX235" s="57"/>
      <c r="AY235" s="57"/>
      <c r="AZ235" s="57"/>
      <c r="BA235" s="57"/>
      <c r="BB235" s="57"/>
      <c r="BC235" s="57"/>
      <c r="BD235" s="57"/>
      <c r="BE235" s="57"/>
      <c r="BF235" s="57"/>
      <c r="BG235" s="57"/>
      <c r="BH235" s="57"/>
      <c r="BI235" s="57"/>
      <c r="BJ235" s="57"/>
      <c r="BK235" s="57"/>
    </row>
    <row r="236" spans="1:63" ht="12.75" customHeight="1" x14ac:dyDescent="0.2">
      <c r="A236" s="12"/>
      <c r="B236" s="12"/>
      <c r="C236" s="12"/>
      <c r="D236" s="12"/>
      <c r="E236" s="12"/>
      <c r="F236" s="12"/>
      <c r="G236" s="12"/>
      <c r="H236" s="12"/>
      <c r="I236" s="12"/>
      <c r="J236" s="12"/>
      <c r="K236" s="12"/>
      <c r="L236" s="12"/>
      <c r="AC236" s="55"/>
      <c r="AD236" s="57"/>
      <c r="AF236" s="141"/>
      <c r="AG236" s="143"/>
      <c r="AH236" s="141"/>
      <c r="AI236" s="57"/>
      <c r="AJ236" s="57"/>
      <c r="AK236" s="57"/>
      <c r="AL236" s="57"/>
      <c r="AM236" s="57"/>
      <c r="AN236" s="57"/>
      <c r="AO236" s="57"/>
      <c r="AP236" s="57"/>
      <c r="AQ236" s="57"/>
      <c r="AR236" s="57"/>
      <c r="AS236" s="57"/>
      <c r="AT236" s="57"/>
      <c r="AU236" s="57"/>
      <c r="AV236" s="57"/>
      <c r="AW236" s="57"/>
      <c r="AX236" s="57"/>
      <c r="AY236" s="57"/>
      <c r="AZ236" s="57"/>
      <c r="BA236" s="57"/>
      <c r="BB236" s="57"/>
      <c r="BC236" s="57"/>
      <c r="BD236" s="57"/>
      <c r="BE236" s="57"/>
      <c r="BF236" s="57"/>
      <c r="BG236" s="57"/>
      <c r="BH236" s="57"/>
      <c r="BI236" s="57"/>
      <c r="BJ236" s="57"/>
      <c r="BK236" s="57"/>
    </row>
    <row r="237" spans="1:63" ht="12.75" customHeight="1" x14ac:dyDescent="0.2">
      <c r="A237" s="12"/>
      <c r="B237" s="12"/>
      <c r="C237" s="12"/>
      <c r="D237" s="12"/>
      <c r="E237" s="12"/>
      <c r="F237" s="12"/>
      <c r="G237" s="12"/>
      <c r="H237" s="12"/>
      <c r="I237" s="12"/>
      <c r="J237" s="12"/>
      <c r="K237" s="12"/>
      <c r="L237" s="12"/>
      <c r="AC237" s="55"/>
      <c r="AD237" s="57"/>
      <c r="AE237" s="104"/>
      <c r="AF237" s="33"/>
      <c r="AH237" s="57"/>
      <c r="AI237" s="57"/>
      <c r="AJ237" s="57"/>
      <c r="AK237" s="57"/>
      <c r="AL237" s="57"/>
      <c r="AM237" s="57"/>
      <c r="AN237" s="57"/>
      <c r="AO237" s="57"/>
      <c r="AP237" s="57"/>
      <c r="AQ237" s="57"/>
      <c r="AR237" s="57"/>
      <c r="AS237" s="57"/>
      <c r="AT237" s="57"/>
      <c r="AU237" s="57"/>
      <c r="AV237" s="57"/>
      <c r="AW237" s="57"/>
      <c r="AX237" s="57"/>
      <c r="AY237" s="57"/>
      <c r="AZ237" s="57"/>
      <c r="BA237" s="57"/>
      <c r="BB237" s="57"/>
      <c r="BC237" s="57"/>
      <c r="BD237" s="57"/>
      <c r="BE237" s="57"/>
      <c r="BF237" s="57"/>
      <c r="BG237" s="57"/>
      <c r="BH237" s="57"/>
      <c r="BI237" s="57"/>
      <c r="BJ237" s="57"/>
      <c r="BK237" s="57"/>
    </row>
    <row r="238" spans="1:63" ht="3"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96"/>
      <c r="AB238" s="96"/>
      <c r="AC238" s="55"/>
      <c r="AD238" s="57"/>
      <c r="AE238" s="56"/>
      <c r="AF238" s="56"/>
      <c r="AG238" s="57"/>
      <c r="AH238" s="57"/>
      <c r="AI238" s="57"/>
      <c r="AJ238" s="57"/>
      <c r="AK238" s="57"/>
      <c r="AL238" s="57"/>
      <c r="AM238" s="57"/>
      <c r="AN238" s="57"/>
      <c r="AO238" s="57"/>
      <c r="AP238" s="57"/>
      <c r="AQ238" s="57"/>
      <c r="AR238" s="57"/>
      <c r="AS238" s="57"/>
      <c r="AT238" s="57"/>
      <c r="AU238" s="57"/>
      <c r="AV238" s="57"/>
      <c r="AW238" s="57"/>
      <c r="AX238" s="57"/>
      <c r="AY238" s="57"/>
      <c r="AZ238" s="57"/>
      <c r="BA238" s="57"/>
      <c r="BB238" s="57"/>
      <c r="BC238" s="57"/>
      <c r="BD238" s="57"/>
      <c r="BE238" s="57"/>
      <c r="BF238" s="57"/>
      <c r="BG238" s="57"/>
      <c r="BH238" s="57"/>
      <c r="BI238" s="57"/>
      <c r="BJ238" s="57"/>
      <c r="BK238" s="57"/>
    </row>
    <row r="239" spans="1:63" ht="1.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96"/>
      <c r="AB239" s="96"/>
      <c r="AC239" s="55"/>
      <c r="AD239" s="57"/>
      <c r="AE239" s="14"/>
      <c r="AF239" s="33"/>
      <c r="AG239" s="12"/>
      <c r="AH239" s="12"/>
      <c r="AI239" s="12"/>
      <c r="AJ239" s="96"/>
      <c r="AK239" s="96"/>
      <c r="AL239" s="57"/>
      <c r="AM239" s="57"/>
      <c r="AN239" s="57"/>
      <c r="AO239" s="57"/>
      <c r="AP239" s="57"/>
      <c r="AQ239" s="57"/>
      <c r="AR239" s="57"/>
      <c r="AS239" s="57"/>
      <c r="AT239" s="57"/>
      <c r="AU239" s="57"/>
      <c r="AV239" s="57"/>
      <c r="AW239" s="57"/>
      <c r="AX239" s="57"/>
      <c r="AY239" s="57"/>
      <c r="AZ239" s="57"/>
      <c r="BA239" s="57"/>
      <c r="BB239" s="57"/>
      <c r="BC239" s="57"/>
      <c r="BD239" s="57"/>
      <c r="BE239" s="57"/>
      <c r="BF239" s="57"/>
      <c r="BG239" s="57"/>
      <c r="BH239" s="57"/>
      <c r="BI239" s="57"/>
      <c r="BJ239" s="57"/>
      <c r="BK239" s="57"/>
    </row>
    <row r="240" spans="1:63" ht="25.5" customHeight="1" x14ac:dyDescent="0.2">
      <c r="AE240" s="14"/>
      <c r="AF240" s="12"/>
      <c r="AG240" s="144"/>
      <c r="AH240" s="14"/>
      <c r="AI240" s="12"/>
      <c r="AJ240" s="144"/>
      <c r="AK240" s="96"/>
      <c r="AV240" s="33"/>
      <c r="AW240" s="33"/>
      <c r="AX240" s="33"/>
      <c r="AY240" s="33"/>
    </row>
    <row r="241" spans="2:51" ht="25.5" customHeight="1" x14ac:dyDescent="0.2">
      <c r="AE241" s="14"/>
      <c r="AF241" s="12"/>
      <c r="AH241" s="14"/>
      <c r="AI241" s="12"/>
      <c r="AJ241" s="96"/>
      <c r="AK241" s="96"/>
      <c r="AV241" s="33"/>
      <c r="AW241" s="33"/>
      <c r="AX241" s="33"/>
      <c r="AY241" s="33"/>
    </row>
    <row r="242" spans="2:51" ht="25.5" customHeight="1" x14ac:dyDescent="0.2">
      <c r="AE242" s="145"/>
      <c r="AF242" s="145"/>
      <c r="AG242" s="12"/>
      <c r="AH242" s="12"/>
      <c r="AI242" s="12"/>
      <c r="AJ242" s="96"/>
      <c r="AK242" s="96"/>
      <c r="AV242" s="33"/>
      <c r="AW242" s="33"/>
      <c r="AX242" s="33"/>
      <c r="AY242" s="33"/>
    </row>
    <row r="243" spans="2:51" ht="25.5" customHeight="1" x14ac:dyDescent="0.2">
      <c r="AE243" s="145"/>
      <c r="AF243" s="145"/>
      <c r="AG243" s="12"/>
      <c r="AH243" s="12"/>
      <c r="AI243" s="12"/>
      <c r="AJ243" s="96"/>
      <c r="AK243" s="96"/>
      <c r="AV243" s="33"/>
      <c r="AW243" s="33"/>
      <c r="AX243" s="33"/>
      <c r="AY243" s="33"/>
    </row>
    <row r="244" spans="2:51" ht="25.5" customHeight="1" x14ac:dyDescent="0.2">
      <c r="AE244" s="145"/>
      <c r="AF244" s="145"/>
      <c r="AG244" s="12"/>
      <c r="AH244" s="12"/>
      <c r="AI244" s="12"/>
      <c r="AJ244" s="96"/>
      <c r="AK244" s="96"/>
      <c r="AV244" s="33"/>
      <c r="AW244" s="33"/>
      <c r="AX244" s="33"/>
      <c r="AY244" s="33"/>
    </row>
    <row r="245" spans="2:51" ht="25.5" customHeight="1" x14ac:dyDescent="0.2">
      <c r="AE245" s="146"/>
      <c r="AF245" s="12"/>
      <c r="AG245" s="12"/>
      <c r="AH245" s="12"/>
      <c r="AI245" s="12"/>
      <c r="AJ245" s="96"/>
      <c r="AK245" s="96"/>
      <c r="AV245" s="33"/>
      <c r="AW245" s="33"/>
      <c r="AX245" s="33"/>
      <c r="AY245" s="33"/>
    </row>
    <row r="246" spans="2:51" ht="25.5" customHeight="1" x14ac:dyDescent="0.2">
      <c r="B246" s="147"/>
      <c r="C246" s="147"/>
      <c r="AE246" s="146"/>
      <c r="AF246" s="12"/>
      <c r="AG246" s="12"/>
      <c r="AH246" s="12"/>
      <c r="AI246" s="12"/>
      <c r="AJ246" s="96"/>
      <c r="AK246" s="96"/>
      <c r="AV246" s="33"/>
      <c r="AW246" s="33"/>
      <c r="AX246" s="33"/>
      <c r="AY246" s="33"/>
    </row>
    <row r="247" spans="2:51" ht="25.5" customHeight="1" x14ac:dyDescent="0.2">
      <c r="B247" s="147"/>
      <c r="C247" s="147"/>
      <c r="AV247" s="33"/>
      <c r="AW247" s="33"/>
      <c r="AX247" s="33"/>
      <c r="AY247" s="33"/>
    </row>
  </sheetData>
  <sheetProtection selectLockedCells="1"/>
  <mergeCells count="246">
    <mergeCell ref="C102:L102"/>
    <mergeCell ref="C103:L103"/>
    <mergeCell ref="C104:L104"/>
    <mergeCell ref="C105:L105"/>
    <mergeCell ref="C106:L106"/>
    <mergeCell ref="C107:L107"/>
    <mergeCell ref="A108:B108"/>
    <mergeCell ref="C108:L108"/>
    <mergeCell ref="M108:N108"/>
    <mergeCell ref="AD83:AD88"/>
    <mergeCell ref="AD9:AD21"/>
    <mergeCell ref="G35:N35"/>
    <mergeCell ref="F10:AB10"/>
    <mergeCell ref="F12:J12"/>
    <mergeCell ref="K12:N12"/>
    <mergeCell ref="U12:AB12"/>
    <mergeCell ref="F14:J14"/>
    <mergeCell ref="Z95:AA95"/>
    <mergeCell ref="Z87:AA87"/>
    <mergeCell ref="Z84:AA84"/>
    <mergeCell ref="Z86:AA86"/>
    <mergeCell ref="Z85:AA85"/>
    <mergeCell ref="Z90:AA90"/>
    <mergeCell ref="Z88:AA88"/>
    <mergeCell ref="Z89:AA89"/>
    <mergeCell ref="Z92:AA92"/>
    <mergeCell ref="Z93:AA93"/>
    <mergeCell ref="N23:P23"/>
    <mergeCell ref="C81:L82"/>
    <mergeCell ref="O85:T85"/>
    <mergeCell ref="O86:T86"/>
    <mergeCell ref="O87:T87"/>
    <mergeCell ref="O88:T88"/>
    <mergeCell ref="AN82:AO82"/>
    <mergeCell ref="F16:L16"/>
    <mergeCell ref="T16:AB16"/>
    <mergeCell ref="F21:K21"/>
    <mergeCell ref="R21:U21"/>
    <mergeCell ref="Y21:AB21"/>
    <mergeCell ref="F29:P29"/>
    <mergeCell ref="N79:Y80"/>
    <mergeCell ref="R29:AB29"/>
    <mergeCell ref="Q43:T43"/>
    <mergeCell ref="AC81:AC82"/>
    <mergeCell ref="R35:AB35"/>
    <mergeCell ref="V41:AB41"/>
    <mergeCell ref="L39:M39"/>
    <mergeCell ref="F33:G33"/>
    <mergeCell ref="AA44:AB44"/>
    <mergeCell ref="R33:AB33"/>
    <mergeCell ref="K44:L44"/>
    <mergeCell ref="P44:Q44"/>
    <mergeCell ref="V44:W44"/>
    <mergeCell ref="AK81:AM81"/>
    <mergeCell ref="AE41:AH43"/>
    <mergeCell ref="V78:X78"/>
    <mergeCell ref="M6:AB6"/>
    <mergeCell ref="M82:N82"/>
    <mergeCell ref="U82:Y82"/>
    <mergeCell ref="U83:Y83"/>
    <mergeCell ref="U84:Y84"/>
    <mergeCell ref="A5:AB5"/>
    <mergeCell ref="F25:AB25"/>
    <mergeCell ref="F27:K27"/>
    <mergeCell ref="V27:AB27"/>
    <mergeCell ref="S18:AB18"/>
    <mergeCell ref="F20:K20"/>
    <mergeCell ref="R14:U14"/>
    <mergeCell ref="Y14:AB14"/>
    <mergeCell ref="M7:AB8"/>
    <mergeCell ref="F18:N18"/>
    <mergeCell ref="A83:B83"/>
    <mergeCell ref="A84:B84"/>
    <mergeCell ref="O82:T82"/>
    <mergeCell ref="O83:T83"/>
    <mergeCell ref="O84:T84"/>
    <mergeCell ref="A96:B96"/>
    <mergeCell ref="Z98:AA98"/>
    <mergeCell ref="F235:K235"/>
    <mergeCell ref="AB81:AB82"/>
    <mergeCell ref="Z101:AA101"/>
    <mergeCell ref="H180:AC181"/>
    <mergeCell ref="U227:W227"/>
    <mergeCell ref="T230:W230"/>
    <mergeCell ref="E232:L232"/>
    <mergeCell ref="Z109:AA109"/>
    <mergeCell ref="Z96:AA96"/>
    <mergeCell ref="Z99:AA99"/>
    <mergeCell ref="Z83:AA83"/>
    <mergeCell ref="Z94:AA94"/>
    <mergeCell ref="Z91:AA91"/>
    <mergeCell ref="S229:X229"/>
    <mergeCell ref="G227:J227"/>
    <mergeCell ref="E229:L229"/>
    <mergeCell ref="F191:AB191"/>
    <mergeCell ref="V193:W193"/>
    <mergeCell ref="A94:B94"/>
    <mergeCell ref="A95:B95"/>
    <mergeCell ref="A93:B93"/>
    <mergeCell ref="C96:L96"/>
    <mergeCell ref="A3:D3"/>
    <mergeCell ref="A91:B91"/>
    <mergeCell ref="A86:B86"/>
    <mergeCell ref="F3:O3"/>
    <mergeCell ref="R20:AB20"/>
    <mergeCell ref="G41:P41"/>
    <mergeCell ref="O27:P27"/>
    <mergeCell ref="A6:L6"/>
    <mergeCell ref="A81:B82"/>
    <mergeCell ref="M81:Y81"/>
    <mergeCell ref="G43:J43"/>
    <mergeCell ref="F31:G31"/>
    <mergeCell ref="C91:L91"/>
    <mergeCell ref="A90:B90"/>
    <mergeCell ref="A89:B89"/>
    <mergeCell ref="A87:B87"/>
    <mergeCell ref="A88:B88"/>
    <mergeCell ref="C87:L87"/>
    <mergeCell ref="C88:L88"/>
    <mergeCell ref="C89:L89"/>
    <mergeCell ref="C90:L90"/>
    <mergeCell ref="M87:N87"/>
    <mergeCell ref="M88:N88"/>
    <mergeCell ref="M89:N89"/>
    <mergeCell ref="A100:B100"/>
    <mergeCell ref="M101:N101"/>
    <mergeCell ref="M109:N109"/>
    <mergeCell ref="O101:T101"/>
    <mergeCell ref="Z97:AA97"/>
    <mergeCell ref="A97:B97"/>
    <mergeCell ref="A98:B98"/>
    <mergeCell ref="A109:B109"/>
    <mergeCell ref="C97:L97"/>
    <mergeCell ref="C98:L98"/>
    <mergeCell ref="C99:L99"/>
    <mergeCell ref="C100:L100"/>
    <mergeCell ref="C101:L101"/>
    <mergeCell ref="C109:L109"/>
    <mergeCell ref="A99:B99"/>
    <mergeCell ref="O109:T109"/>
    <mergeCell ref="O100:T100"/>
    <mergeCell ref="Z100:AA100"/>
    <mergeCell ref="A101:B101"/>
    <mergeCell ref="U101:Y101"/>
    <mergeCell ref="U109:Y109"/>
    <mergeCell ref="Z102:AA102"/>
    <mergeCell ref="Z103:AA103"/>
    <mergeCell ref="Z104:AA104"/>
    <mergeCell ref="M93:N93"/>
    <mergeCell ref="M94:N94"/>
    <mergeCell ref="M95:N95"/>
    <mergeCell ref="M96:N96"/>
    <mergeCell ref="M97:N97"/>
    <mergeCell ref="M98:N98"/>
    <mergeCell ref="M100:N100"/>
    <mergeCell ref="M99:N99"/>
    <mergeCell ref="C217:AC225"/>
    <mergeCell ref="H196:AC196"/>
    <mergeCell ref="C93:L93"/>
    <mergeCell ref="C94:L94"/>
    <mergeCell ref="C95:L95"/>
    <mergeCell ref="O98:T98"/>
    <mergeCell ref="O99:T99"/>
    <mergeCell ref="U93:Y93"/>
    <mergeCell ref="U94:Y94"/>
    <mergeCell ref="U95:Y95"/>
    <mergeCell ref="U96:Y96"/>
    <mergeCell ref="U97:Y97"/>
    <mergeCell ref="U98:Y98"/>
    <mergeCell ref="U99:Y99"/>
    <mergeCell ref="U100:Y100"/>
    <mergeCell ref="U105:Y105"/>
    <mergeCell ref="O89:T89"/>
    <mergeCell ref="O90:T90"/>
    <mergeCell ref="O91:T91"/>
    <mergeCell ref="O92:T92"/>
    <mergeCell ref="O93:T93"/>
    <mergeCell ref="O94:T94"/>
    <mergeCell ref="O95:T95"/>
    <mergeCell ref="O96:T96"/>
    <mergeCell ref="O97:T97"/>
    <mergeCell ref="A4:AC4"/>
    <mergeCell ref="U85:Y85"/>
    <mergeCell ref="U86:Y86"/>
    <mergeCell ref="U87:Y87"/>
    <mergeCell ref="U88:Y88"/>
    <mergeCell ref="U89:Y89"/>
    <mergeCell ref="U90:Y90"/>
    <mergeCell ref="U91:Y91"/>
    <mergeCell ref="U92:Y92"/>
    <mergeCell ref="M91:N91"/>
    <mergeCell ref="M92:N92"/>
    <mergeCell ref="A92:B92"/>
    <mergeCell ref="C92:L92"/>
    <mergeCell ref="M90:N90"/>
    <mergeCell ref="A85:B85"/>
    <mergeCell ref="C83:L83"/>
    <mergeCell ref="C84:L84"/>
    <mergeCell ref="C85:L85"/>
    <mergeCell ref="C86:L86"/>
    <mergeCell ref="M83:N83"/>
    <mergeCell ref="M84:N84"/>
    <mergeCell ref="M85:N85"/>
    <mergeCell ref="M86:N86"/>
    <mergeCell ref="Z81:AA82"/>
    <mergeCell ref="U106:Y106"/>
    <mergeCell ref="C209:M213"/>
    <mergeCell ref="N209:AC213"/>
    <mergeCell ref="B208:L208"/>
    <mergeCell ref="E130:AC135"/>
    <mergeCell ref="E139:AC144"/>
    <mergeCell ref="E148:AC153"/>
    <mergeCell ref="E158:AC166"/>
    <mergeCell ref="E172:AC178"/>
    <mergeCell ref="E183:AC187"/>
    <mergeCell ref="E197:AC204"/>
    <mergeCell ref="S194:AC195"/>
    <mergeCell ref="O107:T107"/>
    <mergeCell ref="O108:T108"/>
    <mergeCell ref="U107:Y107"/>
    <mergeCell ref="U108:Y108"/>
    <mergeCell ref="Z108:AA108"/>
    <mergeCell ref="Z105:AA105"/>
    <mergeCell ref="Z106:AA106"/>
    <mergeCell ref="Z107:AA107"/>
    <mergeCell ref="T231:X231"/>
    <mergeCell ref="A102:B102"/>
    <mergeCell ref="A103:B103"/>
    <mergeCell ref="A104:B104"/>
    <mergeCell ref="A105:B105"/>
    <mergeCell ref="A106:B106"/>
    <mergeCell ref="A107:B107"/>
    <mergeCell ref="M102:N102"/>
    <mergeCell ref="M103:N103"/>
    <mergeCell ref="M104:N104"/>
    <mergeCell ref="M105:N105"/>
    <mergeCell ref="M106:N106"/>
    <mergeCell ref="M107:N107"/>
    <mergeCell ref="O102:T102"/>
    <mergeCell ref="O103:T103"/>
    <mergeCell ref="O104:T104"/>
    <mergeCell ref="O105:T105"/>
    <mergeCell ref="O106:T106"/>
    <mergeCell ref="U102:Y102"/>
    <mergeCell ref="U103:Y103"/>
    <mergeCell ref="U104:Y104"/>
  </mergeCells>
  <conditionalFormatting sqref="F235:L235">
    <cfRule type="cellIs" dxfId="22" priority="73" stopIfTrue="1" operator="notEqual">
      <formula>#REF!</formula>
    </cfRule>
  </conditionalFormatting>
  <conditionalFormatting sqref="C217">
    <cfRule type="cellIs" dxfId="21" priority="72" stopIfTrue="1" operator="equal">
      <formula>$AE$215</formula>
    </cfRule>
  </conditionalFormatting>
  <conditionalFormatting sqref="C209">
    <cfRule type="cellIs" dxfId="20" priority="70" stopIfTrue="1" operator="equal">
      <formula>$AE$209</formula>
    </cfRule>
  </conditionalFormatting>
  <conditionalFormatting sqref="F191 G41 V41 R35 G35 F27 O27 V27 F29 F25 F12 R20:AB20 S18:AB18 F16 U12:AB12 F14 F10">
    <cfRule type="cellIs" dxfId="19" priority="69" stopIfTrue="1" operator="notEqual">
      <formula>#REF!</formula>
    </cfRule>
  </conditionalFormatting>
  <conditionalFormatting sqref="X23">
    <cfRule type="expression" dxfId="18" priority="67" stopIfTrue="1">
      <formula>$W$23=""</formula>
    </cfRule>
    <cfRule type="cellIs" dxfId="17" priority="68" stopIfTrue="1" operator="notEqual">
      <formula>#REF!</formula>
    </cfRule>
  </conditionalFormatting>
  <conditionalFormatting sqref="T16:AB16">
    <cfRule type="cellIs" dxfId="16" priority="64" stopIfTrue="1" operator="notEqual">
      <formula>#REF!</formula>
    </cfRule>
  </conditionalFormatting>
  <conditionalFormatting sqref="R29:AB29">
    <cfRule type="cellIs" dxfId="15" priority="62" stopIfTrue="1" operator="equal">
      <formula>0</formula>
    </cfRule>
    <cfRule type="cellIs" dxfId="14" priority="63" stopIfTrue="1" operator="notEqual">
      <formula>#REF!</formula>
    </cfRule>
  </conditionalFormatting>
  <conditionalFormatting sqref="AB23">
    <cfRule type="expression" dxfId="13" priority="60" stopIfTrue="1">
      <formula>$AA$23=""</formula>
    </cfRule>
    <cfRule type="cellIs" dxfId="12" priority="61" stopIfTrue="1" operator="notEqual">
      <formula>#REF!</formula>
    </cfRule>
  </conditionalFormatting>
  <conditionalFormatting sqref="M31">
    <cfRule type="expression" dxfId="11" priority="58" stopIfTrue="1">
      <formula>$L$31=""</formula>
    </cfRule>
    <cfRule type="cellIs" dxfId="10" priority="59" stopIfTrue="1" operator="notEqual">
      <formula>#REF!</formula>
    </cfRule>
  </conditionalFormatting>
  <conditionalFormatting sqref="AB31 P31:Z31">
    <cfRule type="expression" dxfId="9" priority="56" stopIfTrue="1">
      <formula>$AA$31=""</formula>
    </cfRule>
    <cfRule type="cellIs" dxfId="8" priority="57" stopIfTrue="1" operator="notEqual">
      <formula>#REF!</formula>
    </cfRule>
  </conditionalFormatting>
  <conditionalFormatting sqref="Z83:AA109">
    <cfRule type="cellIs" dxfId="7" priority="53" stopIfTrue="1" operator="between">
      <formula>$AN$83</formula>
      <formula>$AO$83</formula>
    </cfRule>
    <cfRule type="cellIs" dxfId="6" priority="54" stopIfTrue="1" operator="between">
      <formula>$AN$84</formula>
      <formula>$AO$84</formula>
    </cfRule>
    <cfRule type="cellIs" dxfId="5" priority="55" stopIfTrue="1" operator="between">
      <formula>$AN$85</formula>
      <formula>$AO$85</formula>
    </cfRule>
  </conditionalFormatting>
  <conditionalFormatting sqref="M83:M109">
    <cfRule type="cellIs" dxfId="4" priority="52" stopIfTrue="1" operator="between">
      <formula>$AI$79</formula>
      <formula>$AJ$79</formula>
    </cfRule>
  </conditionalFormatting>
  <conditionalFormatting sqref="N109 N84:N101 P84:T109 O83:O109 U83:U109 V83:Y107 V109:Y109 U108:Y108">
    <cfRule type="cellIs" dxfId="3" priority="50" stopIfTrue="1" operator="equal">
      <formula>#REF!</formula>
    </cfRule>
  </conditionalFormatting>
  <conditionalFormatting sqref="E121 E115 E113 E119 E117 G227:J227 V111 AB111 E123:E125 V193 AB193 R76 AB76 V78 G66 G58 G56 G54 G52 G50 P44 K44 V44 AA44 G64 AB58 AB56 AB54 AB52 AB50 AB60 L39 W37 R37 N37 I37 F31 S23 N23 AB37 AB43 Q43:T43 K12 R14 Y14 F20:F21 R21 Y21 G43:J43 F35 L33 R33 F33">
    <cfRule type="cellIs" dxfId="2" priority="4096" stopIfTrue="1" operator="equal">
      <formula>#REF!</formula>
    </cfRule>
    <cfRule type="cellIs" dxfId="1" priority="4097" stopIfTrue="1" operator="notEqual">
      <formula>#REF!</formula>
    </cfRule>
  </conditionalFormatting>
  <conditionalFormatting sqref="F18">
    <cfRule type="cellIs" dxfId="0" priority="7" stopIfTrue="1" operator="notEqual">
      <formula>#REF!</formula>
    </cfRule>
  </conditionalFormatting>
  <dataValidations count="1">
    <dataValidation type="list" allowBlank="1" showDropDown="1" showInputMessage="1" showErrorMessage="1" error="Só pode digitar o número inteiro na escala de 1 a 10 valores" sqref="WVV983013:WWG983046 WLZ983013:WMK983046 O83:O109 WCD983013:WCO983046 VSH983013:VSS983046 VIL983013:VIW983046 UYP983013:UZA983046 UOT983013:UPE983046 UEX983013:UFI983046 TVB983013:TVM983046 TLF983013:TLQ983046 TBJ983013:TBU983046 SRN983013:SRY983046 SHR983013:SIC983046 RXV983013:RYG983046 RNZ983013:ROK983046 RED983013:REO983046 QUH983013:QUS983046 QKL983013:QKW983046 QAP983013:QBA983046 PQT983013:PRE983046 PGX983013:PHI983046 OXB983013:OXM983046 ONF983013:ONQ983046 ODJ983013:ODU983046 NTN983013:NTY983046 NJR983013:NKC983046 MZV983013:NAG983046 MPZ983013:MQK983046 MGD983013:MGO983046 LWH983013:LWS983046 LML983013:LMW983046 LCP983013:LDA983046 KST983013:KTE983046 KIX983013:KJI983046 JZB983013:JZM983046 JPF983013:JPQ983046 JFJ983013:JFU983046 IVN983013:IVY983046 ILR983013:IMC983046 IBV983013:ICG983046 HRZ983013:HSK983046 HID983013:HIO983046 GYH983013:GYS983046 GOL983013:GOW983046 GEP983013:GFA983046 FUT983013:FVE983046 FKX983013:FLI983046 FBB983013:FBM983046 ERF983013:ERQ983046 EHJ983013:EHU983046 DXN983013:DXY983046 DNR983013:DOC983046 DDV983013:DEG983046 CTZ983013:CUK983046 CKD983013:CKO983046 CAH983013:CAS983046 BQL983013:BQW983046 BGP983013:BHA983046 AWT983013:AXE983046 AMX983013:ANI983046 ADB983013:ADM983046 TF983013:TQ983046 JJ983013:JU983046 N983013:Y983046 WVV917477:WWG917510 WLZ917477:WMK917510 WCD917477:WCO917510 VSH917477:VSS917510 VIL917477:VIW917510 UYP917477:UZA917510 UOT917477:UPE917510 UEX917477:UFI917510 TVB917477:TVM917510 TLF917477:TLQ917510 TBJ917477:TBU917510 SRN917477:SRY917510 SHR917477:SIC917510 RXV917477:RYG917510 RNZ917477:ROK917510 RED917477:REO917510 QUH917477:QUS917510 QKL917477:QKW917510 QAP917477:QBA917510 PQT917477:PRE917510 PGX917477:PHI917510 OXB917477:OXM917510 ONF917477:ONQ917510 ODJ917477:ODU917510 NTN917477:NTY917510 NJR917477:NKC917510 MZV917477:NAG917510 MPZ917477:MQK917510 MGD917477:MGO917510 LWH917477:LWS917510 LML917477:LMW917510 LCP917477:LDA917510 KST917477:KTE917510 KIX917477:KJI917510 JZB917477:JZM917510 JPF917477:JPQ917510 JFJ917477:JFU917510 IVN917477:IVY917510 ILR917477:IMC917510 IBV917477:ICG917510 HRZ917477:HSK917510 HID917477:HIO917510 GYH917477:GYS917510 GOL917477:GOW917510 GEP917477:GFA917510 FUT917477:FVE917510 FKX917477:FLI917510 FBB917477:FBM917510 ERF917477:ERQ917510 EHJ917477:EHU917510 DXN917477:DXY917510 DNR917477:DOC917510 DDV917477:DEG917510 CTZ917477:CUK917510 CKD917477:CKO917510 CAH917477:CAS917510 BQL917477:BQW917510 BGP917477:BHA917510 AWT917477:AXE917510 AMX917477:ANI917510 ADB917477:ADM917510 TF917477:TQ917510 JJ917477:JU917510 N917477:Y917510 WVV851941:WWG851974 WLZ851941:WMK851974 WCD851941:WCO851974 VSH851941:VSS851974 VIL851941:VIW851974 UYP851941:UZA851974 UOT851941:UPE851974 UEX851941:UFI851974 TVB851941:TVM851974 TLF851941:TLQ851974 TBJ851941:TBU851974 SRN851941:SRY851974 SHR851941:SIC851974 RXV851941:RYG851974 RNZ851941:ROK851974 RED851941:REO851974 QUH851941:QUS851974 QKL851941:QKW851974 QAP851941:QBA851974 PQT851941:PRE851974 PGX851941:PHI851974 OXB851941:OXM851974 ONF851941:ONQ851974 ODJ851941:ODU851974 NTN851941:NTY851974 NJR851941:NKC851974 MZV851941:NAG851974 MPZ851941:MQK851974 MGD851941:MGO851974 LWH851941:LWS851974 LML851941:LMW851974 LCP851941:LDA851974 KST851941:KTE851974 KIX851941:KJI851974 JZB851941:JZM851974 JPF851941:JPQ851974 JFJ851941:JFU851974 IVN851941:IVY851974 ILR851941:IMC851974 IBV851941:ICG851974 HRZ851941:HSK851974 HID851941:HIO851974 GYH851941:GYS851974 GOL851941:GOW851974 GEP851941:GFA851974 FUT851941:FVE851974 FKX851941:FLI851974 FBB851941:FBM851974 ERF851941:ERQ851974 EHJ851941:EHU851974 DXN851941:DXY851974 DNR851941:DOC851974 DDV851941:DEG851974 CTZ851941:CUK851974 CKD851941:CKO851974 CAH851941:CAS851974 BQL851941:BQW851974 BGP851941:BHA851974 AWT851941:AXE851974 AMX851941:ANI851974 ADB851941:ADM851974 TF851941:TQ851974 JJ851941:JU851974 N851941:Y851974 WVV786405:WWG786438 WLZ786405:WMK786438 WCD786405:WCO786438 VSH786405:VSS786438 VIL786405:VIW786438 UYP786405:UZA786438 UOT786405:UPE786438 UEX786405:UFI786438 TVB786405:TVM786438 TLF786405:TLQ786438 TBJ786405:TBU786438 SRN786405:SRY786438 SHR786405:SIC786438 RXV786405:RYG786438 RNZ786405:ROK786438 RED786405:REO786438 QUH786405:QUS786438 QKL786405:QKW786438 QAP786405:QBA786438 PQT786405:PRE786438 PGX786405:PHI786438 OXB786405:OXM786438 ONF786405:ONQ786438 ODJ786405:ODU786438 NTN786405:NTY786438 NJR786405:NKC786438 MZV786405:NAG786438 MPZ786405:MQK786438 MGD786405:MGO786438 LWH786405:LWS786438 LML786405:LMW786438 LCP786405:LDA786438 KST786405:KTE786438 KIX786405:KJI786438 JZB786405:JZM786438 JPF786405:JPQ786438 JFJ786405:JFU786438 IVN786405:IVY786438 ILR786405:IMC786438 IBV786405:ICG786438 HRZ786405:HSK786438 HID786405:HIO786438 GYH786405:GYS786438 GOL786405:GOW786438 GEP786405:GFA786438 FUT786405:FVE786438 FKX786405:FLI786438 FBB786405:FBM786438 ERF786405:ERQ786438 EHJ786405:EHU786438 DXN786405:DXY786438 DNR786405:DOC786438 DDV786405:DEG786438 CTZ786405:CUK786438 CKD786405:CKO786438 CAH786405:CAS786438 BQL786405:BQW786438 BGP786405:BHA786438 AWT786405:AXE786438 AMX786405:ANI786438 ADB786405:ADM786438 TF786405:TQ786438 JJ786405:JU786438 N786405:Y786438 WVV720869:WWG720902 WLZ720869:WMK720902 WCD720869:WCO720902 VSH720869:VSS720902 VIL720869:VIW720902 UYP720869:UZA720902 UOT720869:UPE720902 UEX720869:UFI720902 TVB720869:TVM720902 TLF720869:TLQ720902 TBJ720869:TBU720902 SRN720869:SRY720902 SHR720869:SIC720902 RXV720869:RYG720902 RNZ720869:ROK720902 RED720869:REO720902 QUH720869:QUS720902 QKL720869:QKW720902 QAP720869:QBA720902 PQT720869:PRE720902 PGX720869:PHI720902 OXB720869:OXM720902 ONF720869:ONQ720902 ODJ720869:ODU720902 NTN720869:NTY720902 NJR720869:NKC720902 MZV720869:NAG720902 MPZ720869:MQK720902 MGD720869:MGO720902 LWH720869:LWS720902 LML720869:LMW720902 LCP720869:LDA720902 KST720869:KTE720902 KIX720869:KJI720902 JZB720869:JZM720902 JPF720869:JPQ720902 JFJ720869:JFU720902 IVN720869:IVY720902 ILR720869:IMC720902 IBV720869:ICG720902 HRZ720869:HSK720902 HID720869:HIO720902 GYH720869:GYS720902 GOL720869:GOW720902 GEP720869:GFA720902 FUT720869:FVE720902 FKX720869:FLI720902 FBB720869:FBM720902 ERF720869:ERQ720902 EHJ720869:EHU720902 DXN720869:DXY720902 DNR720869:DOC720902 DDV720869:DEG720902 CTZ720869:CUK720902 CKD720869:CKO720902 CAH720869:CAS720902 BQL720869:BQW720902 BGP720869:BHA720902 AWT720869:AXE720902 AMX720869:ANI720902 ADB720869:ADM720902 TF720869:TQ720902 JJ720869:JU720902 N720869:Y720902 WVV655333:WWG655366 WLZ655333:WMK655366 WCD655333:WCO655366 VSH655333:VSS655366 VIL655333:VIW655366 UYP655333:UZA655366 UOT655333:UPE655366 UEX655333:UFI655366 TVB655333:TVM655366 TLF655333:TLQ655366 TBJ655333:TBU655366 SRN655333:SRY655366 SHR655333:SIC655366 RXV655333:RYG655366 RNZ655333:ROK655366 RED655333:REO655366 QUH655333:QUS655366 QKL655333:QKW655366 QAP655333:QBA655366 PQT655333:PRE655366 PGX655333:PHI655366 OXB655333:OXM655366 ONF655333:ONQ655366 ODJ655333:ODU655366 NTN655333:NTY655366 NJR655333:NKC655366 MZV655333:NAG655366 MPZ655333:MQK655366 MGD655333:MGO655366 LWH655333:LWS655366 LML655333:LMW655366 LCP655333:LDA655366 KST655333:KTE655366 KIX655333:KJI655366 JZB655333:JZM655366 JPF655333:JPQ655366 JFJ655333:JFU655366 IVN655333:IVY655366 ILR655333:IMC655366 IBV655333:ICG655366 HRZ655333:HSK655366 HID655333:HIO655366 GYH655333:GYS655366 GOL655333:GOW655366 GEP655333:GFA655366 FUT655333:FVE655366 FKX655333:FLI655366 FBB655333:FBM655366 ERF655333:ERQ655366 EHJ655333:EHU655366 DXN655333:DXY655366 DNR655333:DOC655366 DDV655333:DEG655366 CTZ655333:CUK655366 CKD655333:CKO655366 CAH655333:CAS655366 BQL655333:BQW655366 BGP655333:BHA655366 AWT655333:AXE655366 AMX655333:ANI655366 ADB655333:ADM655366 TF655333:TQ655366 JJ655333:JU655366 N655333:Y655366 WVV589797:WWG589830 WLZ589797:WMK589830 WCD589797:WCO589830 VSH589797:VSS589830 VIL589797:VIW589830 UYP589797:UZA589830 UOT589797:UPE589830 UEX589797:UFI589830 TVB589797:TVM589830 TLF589797:TLQ589830 TBJ589797:TBU589830 SRN589797:SRY589830 SHR589797:SIC589830 RXV589797:RYG589830 RNZ589797:ROK589830 RED589797:REO589830 QUH589797:QUS589830 QKL589797:QKW589830 QAP589797:QBA589830 PQT589797:PRE589830 PGX589797:PHI589830 OXB589797:OXM589830 ONF589797:ONQ589830 ODJ589797:ODU589830 NTN589797:NTY589830 NJR589797:NKC589830 MZV589797:NAG589830 MPZ589797:MQK589830 MGD589797:MGO589830 LWH589797:LWS589830 LML589797:LMW589830 LCP589797:LDA589830 KST589797:KTE589830 KIX589797:KJI589830 JZB589797:JZM589830 JPF589797:JPQ589830 JFJ589797:JFU589830 IVN589797:IVY589830 ILR589797:IMC589830 IBV589797:ICG589830 HRZ589797:HSK589830 HID589797:HIO589830 GYH589797:GYS589830 GOL589797:GOW589830 GEP589797:GFA589830 FUT589797:FVE589830 FKX589797:FLI589830 FBB589797:FBM589830 ERF589797:ERQ589830 EHJ589797:EHU589830 DXN589797:DXY589830 DNR589797:DOC589830 DDV589797:DEG589830 CTZ589797:CUK589830 CKD589797:CKO589830 CAH589797:CAS589830 BQL589797:BQW589830 BGP589797:BHA589830 AWT589797:AXE589830 AMX589797:ANI589830 ADB589797:ADM589830 TF589797:TQ589830 JJ589797:JU589830 N589797:Y589830 WVV524261:WWG524294 WLZ524261:WMK524294 WCD524261:WCO524294 VSH524261:VSS524294 VIL524261:VIW524294 UYP524261:UZA524294 UOT524261:UPE524294 UEX524261:UFI524294 TVB524261:TVM524294 TLF524261:TLQ524294 TBJ524261:TBU524294 SRN524261:SRY524294 SHR524261:SIC524294 RXV524261:RYG524294 RNZ524261:ROK524294 RED524261:REO524294 QUH524261:QUS524294 QKL524261:QKW524294 QAP524261:QBA524294 PQT524261:PRE524294 PGX524261:PHI524294 OXB524261:OXM524294 ONF524261:ONQ524294 ODJ524261:ODU524294 NTN524261:NTY524294 NJR524261:NKC524294 MZV524261:NAG524294 MPZ524261:MQK524294 MGD524261:MGO524294 LWH524261:LWS524294 LML524261:LMW524294 LCP524261:LDA524294 KST524261:KTE524294 KIX524261:KJI524294 JZB524261:JZM524294 JPF524261:JPQ524294 JFJ524261:JFU524294 IVN524261:IVY524294 ILR524261:IMC524294 IBV524261:ICG524294 HRZ524261:HSK524294 HID524261:HIO524294 GYH524261:GYS524294 GOL524261:GOW524294 GEP524261:GFA524294 FUT524261:FVE524294 FKX524261:FLI524294 FBB524261:FBM524294 ERF524261:ERQ524294 EHJ524261:EHU524294 DXN524261:DXY524294 DNR524261:DOC524294 DDV524261:DEG524294 CTZ524261:CUK524294 CKD524261:CKO524294 CAH524261:CAS524294 BQL524261:BQW524294 BGP524261:BHA524294 AWT524261:AXE524294 AMX524261:ANI524294 ADB524261:ADM524294 TF524261:TQ524294 JJ524261:JU524294 N524261:Y524294 WVV458725:WWG458758 WLZ458725:WMK458758 WCD458725:WCO458758 VSH458725:VSS458758 VIL458725:VIW458758 UYP458725:UZA458758 UOT458725:UPE458758 UEX458725:UFI458758 TVB458725:TVM458758 TLF458725:TLQ458758 TBJ458725:TBU458758 SRN458725:SRY458758 SHR458725:SIC458758 RXV458725:RYG458758 RNZ458725:ROK458758 RED458725:REO458758 QUH458725:QUS458758 QKL458725:QKW458758 QAP458725:QBA458758 PQT458725:PRE458758 PGX458725:PHI458758 OXB458725:OXM458758 ONF458725:ONQ458758 ODJ458725:ODU458758 NTN458725:NTY458758 NJR458725:NKC458758 MZV458725:NAG458758 MPZ458725:MQK458758 MGD458725:MGO458758 LWH458725:LWS458758 LML458725:LMW458758 LCP458725:LDA458758 KST458725:KTE458758 KIX458725:KJI458758 JZB458725:JZM458758 JPF458725:JPQ458758 JFJ458725:JFU458758 IVN458725:IVY458758 ILR458725:IMC458758 IBV458725:ICG458758 HRZ458725:HSK458758 HID458725:HIO458758 GYH458725:GYS458758 GOL458725:GOW458758 GEP458725:GFA458758 FUT458725:FVE458758 FKX458725:FLI458758 FBB458725:FBM458758 ERF458725:ERQ458758 EHJ458725:EHU458758 DXN458725:DXY458758 DNR458725:DOC458758 DDV458725:DEG458758 CTZ458725:CUK458758 CKD458725:CKO458758 CAH458725:CAS458758 BQL458725:BQW458758 BGP458725:BHA458758 AWT458725:AXE458758 AMX458725:ANI458758 ADB458725:ADM458758 TF458725:TQ458758 JJ458725:JU458758 N458725:Y458758 WVV393189:WWG393222 WLZ393189:WMK393222 WCD393189:WCO393222 VSH393189:VSS393222 VIL393189:VIW393222 UYP393189:UZA393222 UOT393189:UPE393222 UEX393189:UFI393222 TVB393189:TVM393222 TLF393189:TLQ393222 TBJ393189:TBU393222 SRN393189:SRY393222 SHR393189:SIC393222 RXV393189:RYG393222 RNZ393189:ROK393222 RED393189:REO393222 QUH393189:QUS393222 QKL393189:QKW393222 QAP393189:QBA393222 PQT393189:PRE393222 PGX393189:PHI393222 OXB393189:OXM393222 ONF393189:ONQ393222 ODJ393189:ODU393222 NTN393189:NTY393222 NJR393189:NKC393222 MZV393189:NAG393222 MPZ393189:MQK393222 MGD393189:MGO393222 LWH393189:LWS393222 LML393189:LMW393222 LCP393189:LDA393222 KST393189:KTE393222 KIX393189:KJI393222 JZB393189:JZM393222 JPF393189:JPQ393222 JFJ393189:JFU393222 IVN393189:IVY393222 ILR393189:IMC393222 IBV393189:ICG393222 HRZ393189:HSK393222 HID393189:HIO393222 GYH393189:GYS393222 GOL393189:GOW393222 GEP393189:GFA393222 FUT393189:FVE393222 FKX393189:FLI393222 FBB393189:FBM393222 ERF393189:ERQ393222 EHJ393189:EHU393222 DXN393189:DXY393222 DNR393189:DOC393222 DDV393189:DEG393222 CTZ393189:CUK393222 CKD393189:CKO393222 CAH393189:CAS393222 BQL393189:BQW393222 BGP393189:BHA393222 AWT393189:AXE393222 AMX393189:ANI393222 ADB393189:ADM393222 TF393189:TQ393222 JJ393189:JU393222 N393189:Y393222 WVV327653:WWG327686 WLZ327653:WMK327686 WCD327653:WCO327686 VSH327653:VSS327686 VIL327653:VIW327686 UYP327653:UZA327686 UOT327653:UPE327686 UEX327653:UFI327686 TVB327653:TVM327686 TLF327653:TLQ327686 TBJ327653:TBU327686 SRN327653:SRY327686 SHR327653:SIC327686 RXV327653:RYG327686 RNZ327653:ROK327686 RED327653:REO327686 QUH327653:QUS327686 QKL327653:QKW327686 QAP327653:QBA327686 PQT327653:PRE327686 PGX327653:PHI327686 OXB327653:OXM327686 ONF327653:ONQ327686 ODJ327653:ODU327686 NTN327653:NTY327686 NJR327653:NKC327686 MZV327653:NAG327686 MPZ327653:MQK327686 MGD327653:MGO327686 LWH327653:LWS327686 LML327653:LMW327686 LCP327653:LDA327686 KST327653:KTE327686 KIX327653:KJI327686 JZB327653:JZM327686 JPF327653:JPQ327686 JFJ327653:JFU327686 IVN327653:IVY327686 ILR327653:IMC327686 IBV327653:ICG327686 HRZ327653:HSK327686 HID327653:HIO327686 GYH327653:GYS327686 GOL327653:GOW327686 GEP327653:GFA327686 FUT327653:FVE327686 FKX327653:FLI327686 FBB327653:FBM327686 ERF327653:ERQ327686 EHJ327653:EHU327686 DXN327653:DXY327686 DNR327653:DOC327686 DDV327653:DEG327686 CTZ327653:CUK327686 CKD327653:CKO327686 CAH327653:CAS327686 BQL327653:BQW327686 BGP327653:BHA327686 AWT327653:AXE327686 AMX327653:ANI327686 ADB327653:ADM327686 TF327653:TQ327686 JJ327653:JU327686 N327653:Y327686 WVV262117:WWG262150 WLZ262117:WMK262150 WCD262117:WCO262150 VSH262117:VSS262150 VIL262117:VIW262150 UYP262117:UZA262150 UOT262117:UPE262150 UEX262117:UFI262150 TVB262117:TVM262150 TLF262117:TLQ262150 TBJ262117:TBU262150 SRN262117:SRY262150 SHR262117:SIC262150 RXV262117:RYG262150 RNZ262117:ROK262150 RED262117:REO262150 QUH262117:QUS262150 QKL262117:QKW262150 QAP262117:QBA262150 PQT262117:PRE262150 PGX262117:PHI262150 OXB262117:OXM262150 ONF262117:ONQ262150 ODJ262117:ODU262150 NTN262117:NTY262150 NJR262117:NKC262150 MZV262117:NAG262150 MPZ262117:MQK262150 MGD262117:MGO262150 LWH262117:LWS262150 LML262117:LMW262150 LCP262117:LDA262150 KST262117:KTE262150 KIX262117:KJI262150 JZB262117:JZM262150 JPF262117:JPQ262150 JFJ262117:JFU262150 IVN262117:IVY262150 ILR262117:IMC262150 IBV262117:ICG262150 HRZ262117:HSK262150 HID262117:HIO262150 GYH262117:GYS262150 GOL262117:GOW262150 GEP262117:GFA262150 FUT262117:FVE262150 FKX262117:FLI262150 FBB262117:FBM262150 ERF262117:ERQ262150 EHJ262117:EHU262150 DXN262117:DXY262150 DNR262117:DOC262150 DDV262117:DEG262150 CTZ262117:CUK262150 CKD262117:CKO262150 CAH262117:CAS262150 BQL262117:BQW262150 BGP262117:BHA262150 AWT262117:AXE262150 AMX262117:ANI262150 ADB262117:ADM262150 TF262117:TQ262150 JJ262117:JU262150 N262117:Y262150 WVV196581:WWG196614 WLZ196581:WMK196614 WCD196581:WCO196614 VSH196581:VSS196614 VIL196581:VIW196614 UYP196581:UZA196614 UOT196581:UPE196614 UEX196581:UFI196614 TVB196581:TVM196614 TLF196581:TLQ196614 TBJ196581:TBU196614 SRN196581:SRY196614 SHR196581:SIC196614 RXV196581:RYG196614 RNZ196581:ROK196614 RED196581:REO196614 QUH196581:QUS196614 QKL196581:QKW196614 QAP196581:QBA196614 PQT196581:PRE196614 PGX196581:PHI196614 OXB196581:OXM196614 ONF196581:ONQ196614 ODJ196581:ODU196614 NTN196581:NTY196614 NJR196581:NKC196614 MZV196581:NAG196614 MPZ196581:MQK196614 MGD196581:MGO196614 LWH196581:LWS196614 LML196581:LMW196614 LCP196581:LDA196614 KST196581:KTE196614 KIX196581:KJI196614 JZB196581:JZM196614 JPF196581:JPQ196614 JFJ196581:JFU196614 IVN196581:IVY196614 ILR196581:IMC196614 IBV196581:ICG196614 HRZ196581:HSK196614 HID196581:HIO196614 GYH196581:GYS196614 GOL196581:GOW196614 GEP196581:GFA196614 FUT196581:FVE196614 FKX196581:FLI196614 FBB196581:FBM196614 ERF196581:ERQ196614 EHJ196581:EHU196614 DXN196581:DXY196614 DNR196581:DOC196614 DDV196581:DEG196614 CTZ196581:CUK196614 CKD196581:CKO196614 CAH196581:CAS196614 BQL196581:BQW196614 BGP196581:BHA196614 AWT196581:AXE196614 AMX196581:ANI196614 ADB196581:ADM196614 TF196581:TQ196614 JJ196581:JU196614 N196581:Y196614 WVV131045:WWG131078 WLZ131045:WMK131078 WCD131045:WCO131078 VSH131045:VSS131078 VIL131045:VIW131078 UYP131045:UZA131078 UOT131045:UPE131078 UEX131045:UFI131078 TVB131045:TVM131078 TLF131045:TLQ131078 TBJ131045:TBU131078 SRN131045:SRY131078 SHR131045:SIC131078 RXV131045:RYG131078 RNZ131045:ROK131078 RED131045:REO131078 QUH131045:QUS131078 QKL131045:QKW131078 QAP131045:QBA131078 PQT131045:PRE131078 PGX131045:PHI131078 OXB131045:OXM131078 ONF131045:ONQ131078 ODJ131045:ODU131078 NTN131045:NTY131078 NJR131045:NKC131078 MZV131045:NAG131078 MPZ131045:MQK131078 MGD131045:MGO131078 LWH131045:LWS131078 LML131045:LMW131078 LCP131045:LDA131078 KST131045:KTE131078 KIX131045:KJI131078 JZB131045:JZM131078 JPF131045:JPQ131078 JFJ131045:JFU131078 IVN131045:IVY131078 ILR131045:IMC131078 IBV131045:ICG131078 HRZ131045:HSK131078 HID131045:HIO131078 GYH131045:GYS131078 GOL131045:GOW131078 GEP131045:GFA131078 FUT131045:FVE131078 FKX131045:FLI131078 FBB131045:FBM131078 ERF131045:ERQ131078 EHJ131045:EHU131078 DXN131045:DXY131078 DNR131045:DOC131078 DDV131045:DEG131078 CTZ131045:CUK131078 CKD131045:CKO131078 CAH131045:CAS131078 BQL131045:BQW131078 BGP131045:BHA131078 AWT131045:AXE131078 AMX131045:ANI131078 ADB131045:ADM131078 TF131045:TQ131078 JJ131045:JU131078 N131045:Y131078 WVV65509:WWG65542 WLZ65509:WMK65542 WCD65509:WCO65542 VSH65509:VSS65542 VIL65509:VIW65542 UYP65509:UZA65542 UOT65509:UPE65542 UEX65509:UFI65542 TVB65509:TVM65542 TLF65509:TLQ65542 TBJ65509:TBU65542 SRN65509:SRY65542 SHR65509:SIC65542 RXV65509:RYG65542 RNZ65509:ROK65542 RED65509:REO65542 QUH65509:QUS65542 QKL65509:QKW65542 QAP65509:QBA65542 PQT65509:PRE65542 PGX65509:PHI65542 OXB65509:OXM65542 ONF65509:ONQ65542 ODJ65509:ODU65542 NTN65509:NTY65542 NJR65509:NKC65542 MZV65509:NAG65542 MPZ65509:MQK65542 MGD65509:MGO65542 LWH65509:LWS65542 LML65509:LMW65542 LCP65509:LDA65542 KST65509:KTE65542 KIX65509:KJI65542 JZB65509:JZM65542 JPF65509:JPQ65542 JFJ65509:JFU65542 IVN65509:IVY65542 ILR65509:IMC65542 IBV65509:ICG65542 HRZ65509:HSK65542 HID65509:HIO65542 GYH65509:GYS65542 GOL65509:GOW65542 GEP65509:GFA65542 FUT65509:FVE65542 FKX65509:FLI65542 FBB65509:FBM65542 ERF65509:ERQ65542 EHJ65509:EHU65542 DXN65509:DXY65542 DNR65509:DOC65542 DDV65509:DEG65542 CTZ65509:CUK65542 CKD65509:CKO65542 CAH65509:CAS65542 BQL65509:BQW65542 BGP65509:BHA65542 AWT65509:AXE65542 AMX65509:ANI65542 ADB65509:ADM65542 TF65509:TQ65542 JJ65509:JU65542 N65509:Y65542 JJ83:JU109 TF83:TQ109 ADB83:ADM109 AMX83:ANI109 AWT83:AXE109 BGP83:BHA109 BQL83:BQW109 CAH83:CAS109 CKD83:CKO109 CTZ83:CUK109 DDV83:DEG109 DNR83:DOC109 DXN83:DXY109 EHJ83:EHU109 ERF83:ERQ109 FBB83:FBM109 FKX83:FLI109 FUT83:FVE109 GEP83:GFA109 GOL83:GOW109 GYH83:GYS109 HID83:HIO109 HRZ83:HSK109 IBV83:ICG109 ILR83:IMC109 IVN83:IVY109 JFJ83:JFU109 JPF83:JPQ109 JZB83:JZM109 KIX83:KJI109 KST83:KTE109 LCP83:LDA109 LML83:LMW109 LWH83:LWS109 MGD83:MGO109 MPZ83:MQK109 MZV83:NAG109 NJR83:NKC109 NTN83:NTY109 ODJ83:ODU109 ONF83:ONQ109 OXB83:OXM109 PGX83:PHI109 PQT83:PRE109 QAP83:QBA109 QKL83:QKW109 QUH83:QUS109 RED83:REO109 RNZ83:ROK109 RXV83:RYG109 SHR83:SIC109 SRN83:SRY109 TBJ83:TBU109 TLF83:TLQ109 TVB83:TVM109 UEX83:UFI109 UOT83:UPE109 UYP83:UZA109 VIL83:VIW109 VSH83:VSS109 WCD83:WCO109 WLZ83:WMK109 WVV83:WWG109 U83:Y109">
      <formula1>escala_2</formula1>
    </dataValidation>
  </dataValidations>
  <hyperlinks>
    <hyperlink ref="F16" r:id="rId1"/>
  </hyperlinks>
  <printOptions horizontalCentered="1"/>
  <pageMargins left="0.27559055118110237" right="0.16666666666666666" top="0.19685039370078741" bottom="0.43307086614173229" header="0.31496062992125984" footer="0"/>
  <pageSetup paperSize="9" scale="89" orientation="portrait" errors="blank" r:id="rId2"/>
  <headerFooter alignWithMargins="0">
    <oddHeader>&amp;R&amp;P</oddHeader>
  </headerFooter>
  <rowBreaks count="3" manualBreakCount="3">
    <brk id="76" max="28" man="1"/>
    <brk id="128" max="28" man="1"/>
    <brk id="205" max="28" man="1"/>
  </rowBreaks>
  <drawing r:id="rId3"/>
  <legacyDrawing r:id="rId4"/>
  <picture r:id="rId5"/>
  <extLst>
    <ext xmlns:x14="http://schemas.microsoft.com/office/spreadsheetml/2009/9/main" uri="{CCE6A557-97BC-4b89-ADB6-D9C93CAAB3DF}">
      <x14:dataValidations xmlns:xm="http://schemas.microsoft.com/office/excel/2006/main" count="1">
        <x14:dataValidation type="list" allowBlank="1" showDropDown="1" showInputMessage="1" showErrorMessage="1" error="Só pode digitar a letra X">
          <x14:formula1>
            <xm:f>xxx</xm:f>
          </x14:formula1>
          <xm:sqref>RXP983169 JD165 SZ165 ACV165 AMR165 AWN165 BGJ165 BQF165 CAB165 CJX165 CTT165 DDP165 DNL165 DXH165 EHD165 EQZ165 FAV165 FKR165 FUN165 GEJ165 GOF165 GYB165 HHX165 HRT165 IBP165 ILL165 IVH165 JFD165 JOZ165 JYV165 KIR165 KSN165 LCJ165 LMF165 LWB165 MFX165 MPT165 MZP165 NJL165 NTH165 ODD165 OMZ165 OWV165 PGR165 PQN165 QAJ165 QKF165 QUB165 RDX165 RNT165 RXP165 SHL165 SRH165 TBD165 TKZ165 TUV165 UER165 UON165 UYJ165 VIF165 VSB165 WBX165 WLT165 WVP165 H65703 JD65703 SZ65703 ACV65703 AMR65703 AWN65703 BGJ65703 BQF65703 CAB65703 CJX65703 CTT65703 DDP65703 DNL65703 DXH65703 EHD65703 EQZ65703 FAV65703 FKR65703 FUN65703 GEJ65703 GOF65703 GYB65703 HHX65703 HRT65703 IBP65703 ILL65703 IVH65703 JFD65703 JOZ65703 JYV65703 KIR65703 KSN65703 LCJ65703 LMF65703 LWB65703 MFX65703 MPT65703 MZP65703 NJL65703 NTH65703 ODD65703 OMZ65703 OWV65703 PGR65703 PQN65703 QAJ65703 QKF65703 QUB65703 RDX65703 RNT65703 RXP65703 SHL65703 SRH65703 TBD65703 TKZ65703 TUV65703 UER65703 UON65703 UYJ65703 VIF65703 VSB65703 WBX65703 WLT65703 WVP65703 H131239 JD131239 SZ131239 ACV131239 AMR131239 AWN131239 BGJ131239 BQF131239 CAB131239 CJX131239 CTT131239 DDP131239 DNL131239 DXH131239 EHD131239 EQZ131239 FAV131239 FKR131239 FUN131239 GEJ131239 GOF131239 GYB131239 HHX131239 HRT131239 IBP131239 ILL131239 IVH131239 JFD131239 JOZ131239 JYV131239 KIR131239 KSN131239 LCJ131239 LMF131239 LWB131239 MFX131239 MPT131239 MZP131239 NJL131239 NTH131239 ODD131239 OMZ131239 OWV131239 PGR131239 PQN131239 QAJ131239 QKF131239 QUB131239 RDX131239 RNT131239 RXP131239 SHL131239 SRH131239 TBD131239 TKZ131239 TUV131239 UER131239 UON131239 UYJ131239 VIF131239 VSB131239 WBX131239 WLT131239 WVP131239 H196775 JD196775 SZ196775 ACV196775 AMR196775 AWN196775 BGJ196775 BQF196775 CAB196775 CJX196775 CTT196775 DDP196775 DNL196775 DXH196775 EHD196775 EQZ196775 FAV196775 FKR196775 FUN196775 GEJ196775 GOF196775 GYB196775 HHX196775 HRT196775 IBP196775 ILL196775 IVH196775 JFD196775 JOZ196775 JYV196775 KIR196775 KSN196775 LCJ196775 LMF196775 LWB196775 MFX196775 MPT196775 MZP196775 NJL196775 NTH196775 ODD196775 OMZ196775 OWV196775 PGR196775 PQN196775 QAJ196775 QKF196775 QUB196775 RDX196775 RNT196775 RXP196775 SHL196775 SRH196775 TBD196775 TKZ196775 TUV196775 UER196775 UON196775 UYJ196775 VIF196775 VSB196775 WBX196775 WLT196775 WVP196775 H262311 JD262311 SZ262311 ACV262311 AMR262311 AWN262311 BGJ262311 BQF262311 CAB262311 CJX262311 CTT262311 DDP262311 DNL262311 DXH262311 EHD262311 EQZ262311 FAV262311 FKR262311 FUN262311 GEJ262311 GOF262311 GYB262311 HHX262311 HRT262311 IBP262311 ILL262311 IVH262311 JFD262311 JOZ262311 JYV262311 KIR262311 KSN262311 LCJ262311 LMF262311 LWB262311 MFX262311 MPT262311 MZP262311 NJL262311 NTH262311 ODD262311 OMZ262311 OWV262311 PGR262311 PQN262311 QAJ262311 QKF262311 QUB262311 RDX262311 RNT262311 RXP262311 SHL262311 SRH262311 TBD262311 TKZ262311 TUV262311 UER262311 UON262311 UYJ262311 VIF262311 VSB262311 WBX262311 WLT262311 WVP262311 H327847 JD327847 SZ327847 ACV327847 AMR327847 AWN327847 BGJ327847 BQF327847 CAB327847 CJX327847 CTT327847 DDP327847 DNL327847 DXH327847 EHD327847 EQZ327847 FAV327847 FKR327847 FUN327847 GEJ327847 GOF327847 GYB327847 HHX327847 HRT327847 IBP327847 ILL327847 IVH327847 JFD327847 JOZ327847 JYV327847 KIR327847 KSN327847 LCJ327847 LMF327847 LWB327847 MFX327847 MPT327847 MZP327847 NJL327847 NTH327847 ODD327847 OMZ327847 OWV327847 PGR327847 PQN327847 QAJ327847 QKF327847 QUB327847 RDX327847 RNT327847 RXP327847 SHL327847 SRH327847 TBD327847 TKZ327847 TUV327847 UER327847 UON327847 UYJ327847 VIF327847 VSB327847 WBX327847 WLT327847 WVP327847 H393383 JD393383 SZ393383 ACV393383 AMR393383 AWN393383 BGJ393383 BQF393383 CAB393383 CJX393383 CTT393383 DDP393383 DNL393383 DXH393383 EHD393383 EQZ393383 FAV393383 FKR393383 FUN393383 GEJ393383 GOF393383 GYB393383 HHX393383 HRT393383 IBP393383 ILL393383 IVH393383 JFD393383 JOZ393383 JYV393383 KIR393383 KSN393383 LCJ393383 LMF393383 LWB393383 MFX393383 MPT393383 MZP393383 NJL393383 NTH393383 ODD393383 OMZ393383 OWV393383 PGR393383 PQN393383 QAJ393383 QKF393383 QUB393383 RDX393383 RNT393383 RXP393383 SHL393383 SRH393383 TBD393383 TKZ393383 TUV393383 UER393383 UON393383 UYJ393383 VIF393383 VSB393383 WBX393383 WLT393383 WVP393383 H458919 JD458919 SZ458919 ACV458919 AMR458919 AWN458919 BGJ458919 BQF458919 CAB458919 CJX458919 CTT458919 DDP458919 DNL458919 DXH458919 EHD458919 EQZ458919 FAV458919 FKR458919 FUN458919 GEJ458919 GOF458919 GYB458919 HHX458919 HRT458919 IBP458919 ILL458919 IVH458919 JFD458919 JOZ458919 JYV458919 KIR458919 KSN458919 LCJ458919 LMF458919 LWB458919 MFX458919 MPT458919 MZP458919 NJL458919 NTH458919 ODD458919 OMZ458919 OWV458919 PGR458919 PQN458919 QAJ458919 QKF458919 QUB458919 RDX458919 RNT458919 RXP458919 SHL458919 SRH458919 TBD458919 TKZ458919 TUV458919 UER458919 UON458919 UYJ458919 VIF458919 VSB458919 WBX458919 WLT458919 WVP458919 H524455 JD524455 SZ524455 ACV524455 AMR524455 AWN524455 BGJ524455 BQF524455 CAB524455 CJX524455 CTT524455 DDP524455 DNL524455 DXH524455 EHD524455 EQZ524455 FAV524455 FKR524455 FUN524455 GEJ524455 GOF524455 GYB524455 HHX524455 HRT524455 IBP524455 ILL524455 IVH524455 JFD524455 JOZ524455 JYV524455 KIR524455 KSN524455 LCJ524455 LMF524455 LWB524455 MFX524455 MPT524455 MZP524455 NJL524455 NTH524455 ODD524455 OMZ524455 OWV524455 PGR524455 PQN524455 QAJ524455 QKF524455 QUB524455 RDX524455 RNT524455 RXP524455 SHL524455 SRH524455 TBD524455 TKZ524455 TUV524455 UER524455 UON524455 UYJ524455 VIF524455 VSB524455 WBX524455 WLT524455 WVP524455 H589991 JD589991 SZ589991 ACV589991 AMR589991 AWN589991 BGJ589991 BQF589991 CAB589991 CJX589991 CTT589991 DDP589991 DNL589991 DXH589991 EHD589991 EQZ589991 FAV589991 FKR589991 FUN589991 GEJ589991 GOF589991 GYB589991 HHX589991 HRT589991 IBP589991 ILL589991 IVH589991 JFD589991 JOZ589991 JYV589991 KIR589991 KSN589991 LCJ589991 LMF589991 LWB589991 MFX589991 MPT589991 MZP589991 NJL589991 NTH589991 ODD589991 OMZ589991 OWV589991 PGR589991 PQN589991 QAJ589991 QKF589991 QUB589991 RDX589991 RNT589991 RXP589991 SHL589991 SRH589991 TBD589991 TKZ589991 TUV589991 UER589991 UON589991 UYJ589991 VIF589991 VSB589991 WBX589991 WLT589991 WVP589991 H655527 JD655527 SZ655527 ACV655527 AMR655527 AWN655527 BGJ655527 BQF655527 CAB655527 CJX655527 CTT655527 DDP655527 DNL655527 DXH655527 EHD655527 EQZ655527 FAV655527 FKR655527 FUN655527 GEJ655527 GOF655527 GYB655527 HHX655527 HRT655527 IBP655527 ILL655527 IVH655527 JFD655527 JOZ655527 JYV655527 KIR655527 KSN655527 LCJ655527 LMF655527 LWB655527 MFX655527 MPT655527 MZP655527 NJL655527 NTH655527 ODD655527 OMZ655527 OWV655527 PGR655527 PQN655527 QAJ655527 QKF655527 QUB655527 RDX655527 RNT655527 RXP655527 SHL655527 SRH655527 TBD655527 TKZ655527 TUV655527 UER655527 UON655527 UYJ655527 VIF655527 VSB655527 WBX655527 WLT655527 WVP655527 H721063 JD721063 SZ721063 ACV721063 AMR721063 AWN721063 BGJ721063 BQF721063 CAB721063 CJX721063 CTT721063 DDP721063 DNL721063 DXH721063 EHD721063 EQZ721063 FAV721063 FKR721063 FUN721063 GEJ721063 GOF721063 GYB721063 HHX721063 HRT721063 IBP721063 ILL721063 IVH721063 JFD721063 JOZ721063 JYV721063 KIR721063 KSN721063 LCJ721063 LMF721063 LWB721063 MFX721063 MPT721063 MZP721063 NJL721063 NTH721063 ODD721063 OMZ721063 OWV721063 PGR721063 PQN721063 QAJ721063 QKF721063 QUB721063 RDX721063 RNT721063 RXP721063 SHL721063 SRH721063 TBD721063 TKZ721063 TUV721063 UER721063 UON721063 UYJ721063 VIF721063 VSB721063 WBX721063 WLT721063 WVP721063 H786599 JD786599 SZ786599 ACV786599 AMR786599 AWN786599 BGJ786599 BQF786599 CAB786599 CJX786599 CTT786599 DDP786599 DNL786599 DXH786599 EHD786599 EQZ786599 FAV786599 FKR786599 FUN786599 GEJ786599 GOF786599 GYB786599 HHX786599 HRT786599 IBP786599 ILL786599 IVH786599 JFD786599 JOZ786599 JYV786599 KIR786599 KSN786599 LCJ786599 LMF786599 LWB786599 MFX786599 MPT786599 MZP786599 NJL786599 NTH786599 ODD786599 OMZ786599 OWV786599 PGR786599 PQN786599 QAJ786599 QKF786599 QUB786599 RDX786599 RNT786599 RXP786599 SHL786599 SRH786599 TBD786599 TKZ786599 TUV786599 UER786599 UON786599 UYJ786599 VIF786599 VSB786599 WBX786599 WLT786599 WVP786599 H852135 JD852135 SZ852135 ACV852135 AMR852135 AWN852135 BGJ852135 BQF852135 CAB852135 CJX852135 CTT852135 DDP852135 DNL852135 DXH852135 EHD852135 EQZ852135 FAV852135 FKR852135 FUN852135 GEJ852135 GOF852135 GYB852135 HHX852135 HRT852135 IBP852135 ILL852135 IVH852135 JFD852135 JOZ852135 JYV852135 KIR852135 KSN852135 LCJ852135 LMF852135 LWB852135 MFX852135 MPT852135 MZP852135 NJL852135 NTH852135 ODD852135 OMZ852135 OWV852135 PGR852135 PQN852135 QAJ852135 QKF852135 QUB852135 RDX852135 RNT852135 RXP852135 SHL852135 SRH852135 TBD852135 TKZ852135 TUV852135 UER852135 UON852135 UYJ852135 VIF852135 VSB852135 WBX852135 WLT852135 WVP852135 H917671 JD917671 SZ917671 ACV917671 AMR917671 AWN917671 BGJ917671 BQF917671 CAB917671 CJX917671 CTT917671 DDP917671 DNL917671 DXH917671 EHD917671 EQZ917671 FAV917671 FKR917671 FUN917671 GEJ917671 GOF917671 GYB917671 HHX917671 HRT917671 IBP917671 ILL917671 IVH917671 JFD917671 JOZ917671 JYV917671 KIR917671 KSN917671 LCJ917671 LMF917671 LWB917671 MFX917671 MPT917671 MZP917671 NJL917671 NTH917671 ODD917671 OMZ917671 OWV917671 PGR917671 PQN917671 QAJ917671 QKF917671 QUB917671 RDX917671 RNT917671 RXP917671 SHL917671 SRH917671 TBD917671 TKZ917671 TUV917671 UER917671 UON917671 UYJ917671 VIF917671 VSB917671 WBX917671 WLT917671 WVP917671 H983207 JD983207 SZ983207 ACV983207 AMR983207 AWN983207 BGJ983207 BQF983207 CAB983207 CJX983207 CTT983207 DDP983207 DNL983207 DXH983207 EHD983207 EQZ983207 FAV983207 FKR983207 FUN983207 GEJ983207 GOF983207 GYB983207 HHX983207 HRT983207 IBP983207 ILL983207 IVH983207 JFD983207 JOZ983207 JYV983207 KIR983207 KSN983207 LCJ983207 LMF983207 LWB983207 MFX983207 MPT983207 MZP983207 NJL983207 NTH983207 ODD983207 OMZ983207 OWV983207 PGR983207 PQN983207 QAJ983207 QKF983207 QUB983207 RDX983207 RNT983207 RXP983207 SHL983207 SRH983207 TBD983207 TKZ983207 TUV983207 UER983207 UON983207 UYJ983207 VIF983207 VSB983207 WBX983207 WLT983207 WVP983207 PGR983169 JD197 SZ197 ACV197 AMR197 AWN197 BGJ197 BQF197 CAB197 CJX197 CTT197 DDP197 DNL197 DXH197 EHD197 EQZ197 FAV197 FKR197 FUN197 GEJ197 GOF197 GYB197 HHX197 HRT197 IBP197 ILL197 IVH197 JFD197 JOZ197 JYV197 KIR197 KSN197 LCJ197 LMF197 LWB197 MFX197 MPT197 MZP197 NJL197 NTH197 ODD197 OMZ197 OWV197 PGR197 PQN197 QAJ197 QKF197 QUB197 RDX197 RNT197 RXP197 SHL197 SRH197 TBD197 TKZ197 TUV197 UER197 UON197 UYJ197 VIF197 VSB197 WBX197 WLT197 WVP197 H65722 JD65722 SZ65722 ACV65722 AMR65722 AWN65722 BGJ65722 BQF65722 CAB65722 CJX65722 CTT65722 DDP65722 DNL65722 DXH65722 EHD65722 EQZ65722 FAV65722 FKR65722 FUN65722 GEJ65722 GOF65722 GYB65722 HHX65722 HRT65722 IBP65722 ILL65722 IVH65722 JFD65722 JOZ65722 JYV65722 KIR65722 KSN65722 LCJ65722 LMF65722 LWB65722 MFX65722 MPT65722 MZP65722 NJL65722 NTH65722 ODD65722 OMZ65722 OWV65722 PGR65722 PQN65722 QAJ65722 QKF65722 QUB65722 RDX65722 RNT65722 RXP65722 SHL65722 SRH65722 TBD65722 TKZ65722 TUV65722 UER65722 UON65722 UYJ65722 VIF65722 VSB65722 WBX65722 WLT65722 WVP65722 H131258 JD131258 SZ131258 ACV131258 AMR131258 AWN131258 BGJ131258 BQF131258 CAB131258 CJX131258 CTT131258 DDP131258 DNL131258 DXH131258 EHD131258 EQZ131258 FAV131258 FKR131258 FUN131258 GEJ131258 GOF131258 GYB131258 HHX131258 HRT131258 IBP131258 ILL131258 IVH131258 JFD131258 JOZ131258 JYV131258 KIR131258 KSN131258 LCJ131258 LMF131258 LWB131258 MFX131258 MPT131258 MZP131258 NJL131258 NTH131258 ODD131258 OMZ131258 OWV131258 PGR131258 PQN131258 QAJ131258 QKF131258 QUB131258 RDX131258 RNT131258 RXP131258 SHL131258 SRH131258 TBD131258 TKZ131258 TUV131258 UER131258 UON131258 UYJ131258 VIF131258 VSB131258 WBX131258 WLT131258 WVP131258 H196794 JD196794 SZ196794 ACV196794 AMR196794 AWN196794 BGJ196794 BQF196794 CAB196794 CJX196794 CTT196794 DDP196794 DNL196794 DXH196794 EHD196794 EQZ196794 FAV196794 FKR196794 FUN196794 GEJ196794 GOF196794 GYB196794 HHX196794 HRT196794 IBP196794 ILL196794 IVH196794 JFD196794 JOZ196794 JYV196794 KIR196794 KSN196794 LCJ196794 LMF196794 LWB196794 MFX196794 MPT196794 MZP196794 NJL196794 NTH196794 ODD196794 OMZ196794 OWV196794 PGR196794 PQN196794 QAJ196794 QKF196794 QUB196794 RDX196794 RNT196794 RXP196794 SHL196794 SRH196794 TBD196794 TKZ196794 TUV196794 UER196794 UON196794 UYJ196794 VIF196794 VSB196794 WBX196794 WLT196794 WVP196794 H262330 JD262330 SZ262330 ACV262330 AMR262330 AWN262330 BGJ262330 BQF262330 CAB262330 CJX262330 CTT262330 DDP262330 DNL262330 DXH262330 EHD262330 EQZ262330 FAV262330 FKR262330 FUN262330 GEJ262330 GOF262330 GYB262330 HHX262330 HRT262330 IBP262330 ILL262330 IVH262330 JFD262330 JOZ262330 JYV262330 KIR262330 KSN262330 LCJ262330 LMF262330 LWB262330 MFX262330 MPT262330 MZP262330 NJL262330 NTH262330 ODD262330 OMZ262330 OWV262330 PGR262330 PQN262330 QAJ262330 QKF262330 QUB262330 RDX262330 RNT262330 RXP262330 SHL262330 SRH262330 TBD262330 TKZ262330 TUV262330 UER262330 UON262330 UYJ262330 VIF262330 VSB262330 WBX262330 WLT262330 WVP262330 H327866 JD327866 SZ327866 ACV327866 AMR327866 AWN327866 BGJ327866 BQF327866 CAB327866 CJX327866 CTT327866 DDP327866 DNL327866 DXH327866 EHD327866 EQZ327866 FAV327866 FKR327866 FUN327866 GEJ327866 GOF327866 GYB327866 HHX327866 HRT327866 IBP327866 ILL327866 IVH327866 JFD327866 JOZ327866 JYV327866 KIR327866 KSN327866 LCJ327866 LMF327866 LWB327866 MFX327866 MPT327866 MZP327866 NJL327866 NTH327866 ODD327866 OMZ327866 OWV327866 PGR327866 PQN327866 QAJ327866 QKF327866 QUB327866 RDX327866 RNT327866 RXP327866 SHL327866 SRH327866 TBD327866 TKZ327866 TUV327866 UER327866 UON327866 UYJ327866 VIF327866 VSB327866 WBX327866 WLT327866 WVP327866 H393402 JD393402 SZ393402 ACV393402 AMR393402 AWN393402 BGJ393402 BQF393402 CAB393402 CJX393402 CTT393402 DDP393402 DNL393402 DXH393402 EHD393402 EQZ393402 FAV393402 FKR393402 FUN393402 GEJ393402 GOF393402 GYB393402 HHX393402 HRT393402 IBP393402 ILL393402 IVH393402 JFD393402 JOZ393402 JYV393402 KIR393402 KSN393402 LCJ393402 LMF393402 LWB393402 MFX393402 MPT393402 MZP393402 NJL393402 NTH393402 ODD393402 OMZ393402 OWV393402 PGR393402 PQN393402 QAJ393402 QKF393402 QUB393402 RDX393402 RNT393402 RXP393402 SHL393402 SRH393402 TBD393402 TKZ393402 TUV393402 UER393402 UON393402 UYJ393402 VIF393402 VSB393402 WBX393402 WLT393402 WVP393402 H458938 JD458938 SZ458938 ACV458938 AMR458938 AWN458938 BGJ458938 BQF458938 CAB458938 CJX458938 CTT458938 DDP458938 DNL458938 DXH458938 EHD458938 EQZ458938 FAV458938 FKR458938 FUN458938 GEJ458938 GOF458938 GYB458938 HHX458938 HRT458938 IBP458938 ILL458938 IVH458938 JFD458938 JOZ458938 JYV458938 KIR458938 KSN458938 LCJ458938 LMF458938 LWB458938 MFX458938 MPT458938 MZP458938 NJL458938 NTH458938 ODD458938 OMZ458938 OWV458938 PGR458938 PQN458938 QAJ458938 QKF458938 QUB458938 RDX458938 RNT458938 RXP458938 SHL458938 SRH458938 TBD458938 TKZ458938 TUV458938 UER458938 UON458938 UYJ458938 VIF458938 VSB458938 WBX458938 WLT458938 WVP458938 H524474 JD524474 SZ524474 ACV524474 AMR524474 AWN524474 BGJ524474 BQF524474 CAB524474 CJX524474 CTT524474 DDP524474 DNL524474 DXH524474 EHD524474 EQZ524474 FAV524474 FKR524474 FUN524474 GEJ524474 GOF524474 GYB524474 HHX524474 HRT524474 IBP524474 ILL524474 IVH524474 JFD524474 JOZ524474 JYV524474 KIR524474 KSN524474 LCJ524474 LMF524474 LWB524474 MFX524474 MPT524474 MZP524474 NJL524474 NTH524474 ODD524474 OMZ524474 OWV524474 PGR524474 PQN524474 QAJ524474 QKF524474 QUB524474 RDX524474 RNT524474 RXP524474 SHL524474 SRH524474 TBD524474 TKZ524474 TUV524474 UER524474 UON524474 UYJ524474 VIF524474 VSB524474 WBX524474 WLT524474 WVP524474 H590010 JD590010 SZ590010 ACV590010 AMR590010 AWN590010 BGJ590010 BQF590010 CAB590010 CJX590010 CTT590010 DDP590010 DNL590010 DXH590010 EHD590010 EQZ590010 FAV590010 FKR590010 FUN590010 GEJ590010 GOF590010 GYB590010 HHX590010 HRT590010 IBP590010 ILL590010 IVH590010 JFD590010 JOZ590010 JYV590010 KIR590010 KSN590010 LCJ590010 LMF590010 LWB590010 MFX590010 MPT590010 MZP590010 NJL590010 NTH590010 ODD590010 OMZ590010 OWV590010 PGR590010 PQN590010 QAJ590010 QKF590010 QUB590010 RDX590010 RNT590010 RXP590010 SHL590010 SRH590010 TBD590010 TKZ590010 TUV590010 UER590010 UON590010 UYJ590010 VIF590010 VSB590010 WBX590010 WLT590010 WVP590010 H655546 JD655546 SZ655546 ACV655546 AMR655546 AWN655546 BGJ655546 BQF655546 CAB655546 CJX655546 CTT655546 DDP655546 DNL655546 DXH655546 EHD655546 EQZ655546 FAV655546 FKR655546 FUN655546 GEJ655546 GOF655546 GYB655546 HHX655546 HRT655546 IBP655546 ILL655546 IVH655546 JFD655546 JOZ655546 JYV655546 KIR655546 KSN655546 LCJ655546 LMF655546 LWB655546 MFX655546 MPT655546 MZP655546 NJL655546 NTH655546 ODD655546 OMZ655546 OWV655546 PGR655546 PQN655546 QAJ655546 QKF655546 QUB655546 RDX655546 RNT655546 RXP655546 SHL655546 SRH655546 TBD655546 TKZ655546 TUV655546 UER655546 UON655546 UYJ655546 VIF655546 VSB655546 WBX655546 WLT655546 WVP655546 H721082 JD721082 SZ721082 ACV721082 AMR721082 AWN721082 BGJ721082 BQF721082 CAB721082 CJX721082 CTT721082 DDP721082 DNL721082 DXH721082 EHD721082 EQZ721082 FAV721082 FKR721082 FUN721082 GEJ721082 GOF721082 GYB721082 HHX721082 HRT721082 IBP721082 ILL721082 IVH721082 JFD721082 JOZ721082 JYV721082 KIR721082 KSN721082 LCJ721082 LMF721082 LWB721082 MFX721082 MPT721082 MZP721082 NJL721082 NTH721082 ODD721082 OMZ721082 OWV721082 PGR721082 PQN721082 QAJ721082 QKF721082 QUB721082 RDX721082 RNT721082 RXP721082 SHL721082 SRH721082 TBD721082 TKZ721082 TUV721082 UER721082 UON721082 UYJ721082 VIF721082 VSB721082 WBX721082 WLT721082 WVP721082 H786618 JD786618 SZ786618 ACV786618 AMR786618 AWN786618 BGJ786618 BQF786618 CAB786618 CJX786618 CTT786618 DDP786618 DNL786618 DXH786618 EHD786618 EQZ786618 FAV786618 FKR786618 FUN786618 GEJ786618 GOF786618 GYB786618 HHX786618 HRT786618 IBP786618 ILL786618 IVH786618 JFD786618 JOZ786618 JYV786618 KIR786618 KSN786618 LCJ786618 LMF786618 LWB786618 MFX786618 MPT786618 MZP786618 NJL786618 NTH786618 ODD786618 OMZ786618 OWV786618 PGR786618 PQN786618 QAJ786618 QKF786618 QUB786618 RDX786618 RNT786618 RXP786618 SHL786618 SRH786618 TBD786618 TKZ786618 TUV786618 UER786618 UON786618 UYJ786618 VIF786618 VSB786618 WBX786618 WLT786618 WVP786618 H852154 JD852154 SZ852154 ACV852154 AMR852154 AWN852154 BGJ852154 BQF852154 CAB852154 CJX852154 CTT852154 DDP852154 DNL852154 DXH852154 EHD852154 EQZ852154 FAV852154 FKR852154 FUN852154 GEJ852154 GOF852154 GYB852154 HHX852154 HRT852154 IBP852154 ILL852154 IVH852154 JFD852154 JOZ852154 JYV852154 KIR852154 KSN852154 LCJ852154 LMF852154 LWB852154 MFX852154 MPT852154 MZP852154 NJL852154 NTH852154 ODD852154 OMZ852154 OWV852154 PGR852154 PQN852154 QAJ852154 QKF852154 QUB852154 RDX852154 RNT852154 RXP852154 SHL852154 SRH852154 TBD852154 TKZ852154 TUV852154 UER852154 UON852154 UYJ852154 VIF852154 VSB852154 WBX852154 WLT852154 WVP852154 H917690 JD917690 SZ917690 ACV917690 AMR917690 AWN917690 BGJ917690 BQF917690 CAB917690 CJX917690 CTT917690 DDP917690 DNL917690 DXH917690 EHD917690 EQZ917690 FAV917690 FKR917690 FUN917690 GEJ917690 GOF917690 GYB917690 HHX917690 HRT917690 IBP917690 ILL917690 IVH917690 JFD917690 JOZ917690 JYV917690 KIR917690 KSN917690 LCJ917690 LMF917690 LWB917690 MFX917690 MPT917690 MZP917690 NJL917690 NTH917690 ODD917690 OMZ917690 OWV917690 PGR917690 PQN917690 QAJ917690 QKF917690 QUB917690 RDX917690 RNT917690 RXP917690 SHL917690 SRH917690 TBD917690 TKZ917690 TUV917690 UER917690 UON917690 UYJ917690 VIF917690 VSB917690 WBX917690 WLT917690 WVP917690 H983226 JD983226 SZ983226 ACV983226 AMR983226 AWN983226 BGJ983226 BQF983226 CAB983226 CJX983226 CTT983226 DDP983226 DNL983226 DXH983226 EHD983226 EQZ983226 FAV983226 FKR983226 FUN983226 GEJ983226 GOF983226 GYB983226 HHX983226 HRT983226 IBP983226 ILL983226 IVH983226 JFD983226 JOZ983226 JYV983226 KIR983226 KSN983226 LCJ983226 LMF983226 LWB983226 MFX983226 MPT983226 MZP983226 NJL983226 NTH983226 ODD983226 OMZ983226 OWV983226 PGR983226 PQN983226 QAJ983226 QKF983226 QUB983226 RDX983226 RNT983226 RXP983226 SHL983226 SRH983226 TBD983226 TKZ983226 TUV983226 UER983226 UON983226 UYJ983226 VIF983226 VSB983226 WBX983226 WLT983226 WVP983226 PQN983169 JD195 SZ195 ACV195 AMR195 AWN195 BGJ195 BQF195 CAB195 CJX195 CTT195 DDP195 DNL195 DXH195 EHD195 EQZ195 FAV195 FKR195 FUN195 GEJ195 GOF195 GYB195 HHX195 HRT195 IBP195 ILL195 IVH195 JFD195 JOZ195 JYV195 KIR195 KSN195 LCJ195 LMF195 LWB195 MFX195 MPT195 MZP195 NJL195 NTH195 ODD195 OMZ195 OWV195 PGR195 PQN195 QAJ195 QKF195 QUB195 RDX195 RNT195 RXP195 SHL195 SRH195 TBD195 TKZ195 TUV195 UER195 UON195 UYJ195 VIF195 VSB195 WBX195 WLT195 WVP195 H65720 JD65720 SZ65720 ACV65720 AMR65720 AWN65720 BGJ65720 BQF65720 CAB65720 CJX65720 CTT65720 DDP65720 DNL65720 DXH65720 EHD65720 EQZ65720 FAV65720 FKR65720 FUN65720 GEJ65720 GOF65720 GYB65720 HHX65720 HRT65720 IBP65720 ILL65720 IVH65720 JFD65720 JOZ65720 JYV65720 KIR65720 KSN65720 LCJ65720 LMF65720 LWB65720 MFX65720 MPT65720 MZP65720 NJL65720 NTH65720 ODD65720 OMZ65720 OWV65720 PGR65720 PQN65720 QAJ65720 QKF65720 QUB65720 RDX65720 RNT65720 RXP65720 SHL65720 SRH65720 TBD65720 TKZ65720 TUV65720 UER65720 UON65720 UYJ65720 VIF65720 VSB65720 WBX65720 WLT65720 WVP65720 H131256 JD131256 SZ131256 ACV131256 AMR131256 AWN131256 BGJ131256 BQF131256 CAB131256 CJX131256 CTT131256 DDP131256 DNL131256 DXH131256 EHD131256 EQZ131256 FAV131256 FKR131256 FUN131256 GEJ131256 GOF131256 GYB131256 HHX131256 HRT131256 IBP131256 ILL131256 IVH131256 JFD131256 JOZ131256 JYV131256 KIR131256 KSN131256 LCJ131256 LMF131256 LWB131256 MFX131256 MPT131256 MZP131256 NJL131256 NTH131256 ODD131256 OMZ131256 OWV131256 PGR131256 PQN131256 QAJ131256 QKF131256 QUB131256 RDX131256 RNT131256 RXP131256 SHL131256 SRH131256 TBD131256 TKZ131256 TUV131256 UER131256 UON131256 UYJ131256 VIF131256 VSB131256 WBX131256 WLT131256 WVP131256 H196792 JD196792 SZ196792 ACV196792 AMR196792 AWN196792 BGJ196792 BQF196792 CAB196792 CJX196792 CTT196792 DDP196792 DNL196792 DXH196792 EHD196792 EQZ196792 FAV196792 FKR196792 FUN196792 GEJ196792 GOF196792 GYB196792 HHX196792 HRT196792 IBP196792 ILL196792 IVH196792 JFD196792 JOZ196792 JYV196792 KIR196792 KSN196792 LCJ196792 LMF196792 LWB196792 MFX196792 MPT196792 MZP196792 NJL196792 NTH196792 ODD196792 OMZ196792 OWV196792 PGR196792 PQN196792 QAJ196792 QKF196792 QUB196792 RDX196792 RNT196792 RXP196792 SHL196792 SRH196792 TBD196792 TKZ196792 TUV196792 UER196792 UON196792 UYJ196792 VIF196792 VSB196792 WBX196792 WLT196792 WVP196792 H262328 JD262328 SZ262328 ACV262328 AMR262328 AWN262328 BGJ262328 BQF262328 CAB262328 CJX262328 CTT262328 DDP262328 DNL262328 DXH262328 EHD262328 EQZ262328 FAV262328 FKR262328 FUN262328 GEJ262328 GOF262328 GYB262328 HHX262328 HRT262328 IBP262328 ILL262328 IVH262328 JFD262328 JOZ262328 JYV262328 KIR262328 KSN262328 LCJ262328 LMF262328 LWB262328 MFX262328 MPT262328 MZP262328 NJL262328 NTH262328 ODD262328 OMZ262328 OWV262328 PGR262328 PQN262328 QAJ262328 QKF262328 QUB262328 RDX262328 RNT262328 RXP262328 SHL262328 SRH262328 TBD262328 TKZ262328 TUV262328 UER262328 UON262328 UYJ262328 VIF262328 VSB262328 WBX262328 WLT262328 WVP262328 H327864 JD327864 SZ327864 ACV327864 AMR327864 AWN327864 BGJ327864 BQF327864 CAB327864 CJX327864 CTT327864 DDP327864 DNL327864 DXH327864 EHD327864 EQZ327864 FAV327864 FKR327864 FUN327864 GEJ327864 GOF327864 GYB327864 HHX327864 HRT327864 IBP327864 ILL327864 IVH327864 JFD327864 JOZ327864 JYV327864 KIR327864 KSN327864 LCJ327864 LMF327864 LWB327864 MFX327864 MPT327864 MZP327864 NJL327864 NTH327864 ODD327864 OMZ327864 OWV327864 PGR327864 PQN327864 QAJ327864 QKF327864 QUB327864 RDX327864 RNT327864 RXP327864 SHL327864 SRH327864 TBD327864 TKZ327864 TUV327864 UER327864 UON327864 UYJ327864 VIF327864 VSB327864 WBX327864 WLT327864 WVP327864 H393400 JD393400 SZ393400 ACV393400 AMR393400 AWN393400 BGJ393400 BQF393400 CAB393400 CJX393400 CTT393400 DDP393400 DNL393400 DXH393400 EHD393400 EQZ393400 FAV393400 FKR393400 FUN393400 GEJ393400 GOF393400 GYB393400 HHX393400 HRT393400 IBP393400 ILL393400 IVH393400 JFD393400 JOZ393400 JYV393400 KIR393400 KSN393400 LCJ393400 LMF393400 LWB393400 MFX393400 MPT393400 MZP393400 NJL393400 NTH393400 ODD393400 OMZ393400 OWV393400 PGR393400 PQN393400 QAJ393400 QKF393400 QUB393400 RDX393400 RNT393400 RXP393400 SHL393400 SRH393400 TBD393400 TKZ393400 TUV393400 UER393400 UON393400 UYJ393400 VIF393400 VSB393400 WBX393400 WLT393400 WVP393400 H458936 JD458936 SZ458936 ACV458936 AMR458936 AWN458936 BGJ458936 BQF458936 CAB458936 CJX458936 CTT458936 DDP458936 DNL458936 DXH458936 EHD458936 EQZ458936 FAV458936 FKR458936 FUN458936 GEJ458936 GOF458936 GYB458936 HHX458936 HRT458936 IBP458936 ILL458936 IVH458936 JFD458936 JOZ458936 JYV458936 KIR458936 KSN458936 LCJ458936 LMF458936 LWB458936 MFX458936 MPT458936 MZP458936 NJL458936 NTH458936 ODD458936 OMZ458936 OWV458936 PGR458936 PQN458936 QAJ458936 QKF458936 QUB458936 RDX458936 RNT458936 RXP458936 SHL458936 SRH458936 TBD458936 TKZ458936 TUV458936 UER458936 UON458936 UYJ458936 VIF458936 VSB458936 WBX458936 WLT458936 WVP458936 H524472 JD524472 SZ524472 ACV524472 AMR524472 AWN524472 BGJ524472 BQF524472 CAB524472 CJX524472 CTT524472 DDP524472 DNL524472 DXH524472 EHD524472 EQZ524472 FAV524472 FKR524472 FUN524472 GEJ524472 GOF524472 GYB524472 HHX524472 HRT524472 IBP524472 ILL524472 IVH524472 JFD524472 JOZ524472 JYV524472 KIR524472 KSN524472 LCJ524472 LMF524472 LWB524472 MFX524472 MPT524472 MZP524472 NJL524472 NTH524472 ODD524472 OMZ524472 OWV524472 PGR524472 PQN524472 QAJ524472 QKF524472 QUB524472 RDX524472 RNT524472 RXP524472 SHL524472 SRH524472 TBD524472 TKZ524472 TUV524472 UER524472 UON524472 UYJ524472 VIF524472 VSB524472 WBX524472 WLT524472 WVP524472 H590008 JD590008 SZ590008 ACV590008 AMR590008 AWN590008 BGJ590008 BQF590008 CAB590008 CJX590008 CTT590008 DDP590008 DNL590008 DXH590008 EHD590008 EQZ590008 FAV590008 FKR590008 FUN590008 GEJ590008 GOF590008 GYB590008 HHX590008 HRT590008 IBP590008 ILL590008 IVH590008 JFD590008 JOZ590008 JYV590008 KIR590008 KSN590008 LCJ590008 LMF590008 LWB590008 MFX590008 MPT590008 MZP590008 NJL590008 NTH590008 ODD590008 OMZ590008 OWV590008 PGR590008 PQN590008 QAJ590008 QKF590008 QUB590008 RDX590008 RNT590008 RXP590008 SHL590008 SRH590008 TBD590008 TKZ590008 TUV590008 UER590008 UON590008 UYJ590008 VIF590008 VSB590008 WBX590008 WLT590008 WVP590008 H655544 JD655544 SZ655544 ACV655544 AMR655544 AWN655544 BGJ655544 BQF655544 CAB655544 CJX655544 CTT655544 DDP655544 DNL655544 DXH655544 EHD655544 EQZ655544 FAV655544 FKR655544 FUN655544 GEJ655544 GOF655544 GYB655544 HHX655544 HRT655544 IBP655544 ILL655544 IVH655544 JFD655544 JOZ655544 JYV655544 KIR655544 KSN655544 LCJ655544 LMF655544 LWB655544 MFX655544 MPT655544 MZP655544 NJL655544 NTH655544 ODD655544 OMZ655544 OWV655544 PGR655544 PQN655544 QAJ655544 QKF655544 QUB655544 RDX655544 RNT655544 RXP655544 SHL655544 SRH655544 TBD655544 TKZ655544 TUV655544 UER655544 UON655544 UYJ655544 VIF655544 VSB655544 WBX655544 WLT655544 WVP655544 H721080 JD721080 SZ721080 ACV721080 AMR721080 AWN721080 BGJ721080 BQF721080 CAB721080 CJX721080 CTT721080 DDP721080 DNL721080 DXH721080 EHD721080 EQZ721080 FAV721080 FKR721080 FUN721080 GEJ721080 GOF721080 GYB721080 HHX721080 HRT721080 IBP721080 ILL721080 IVH721080 JFD721080 JOZ721080 JYV721080 KIR721080 KSN721080 LCJ721080 LMF721080 LWB721080 MFX721080 MPT721080 MZP721080 NJL721080 NTH721080 ODD721080 OMZ721080 OWV721080 PGR721080 PQN721080 QAJ721080 QKF721080 QUB721080 RDX721080 RNT721080 RXP721080 SHL721080 SRH721080 TBD721080 TKZ721080 TUV721080 UER721080 UON721080 UYJ721080 VIF721080 VSB721080 WBX721080 WLT721080 WVP721080 H786616 JD786616 SZ786616 ACV786616 AMR786616 AWN786616 BGJ786616 BQF786616 CAB786616 CJX786616 CTT786616 DDP786616 DNL786616 DXH786616 EHD786616 EQZ786616 FAV786616 FKR786616 FUN786616 GEJ786616 GOF786616 GYB786616 HHX786616 HRT786616 IBP786616 ILL786616 IVH786616 JFD786616 JOZ786616 JYV786616 KIR786616 KSN786616 LCJ786616 LMF786616 LWB786616 MFX786616 MPT786616 MZP786616 NJL786616 NTH786616 ODD786616 OMZ786616 OWV786616 PGR786616 PQN786616 QAJ786616 QKF786616 QUB786616 RDX786616 RNT786616 RXP786616 SHL786616 SRH786616 TBD786616 TKZ786616 TUV786616 UER786616 UON786616 UYJ786616 VIF786616 VSB786616 WBX786616 WLT786616 WVP786616 H852152 JD852152 SZ852152 ACV852152 AMR852152 AWN852152 BGJ852152 BQF852152 CAB852152 CJX852152 CTT852152 DDP852152 DNL852152 DXH852152 EHD852152 EQZ852152 FAV852152 FKR852152 FUN852152 GEJ852152 GOF852152 GYB852152 HHX852152 HRT852152 IBP852152 ILL852152 IVH852152 JFD852152 JOZ852152 JYV852152 KIR852152 KSN852152 LCJ852152 LMF852152 LWB852152 MFX852152 MPT852152 MZP852152 NJL852152 NTH852152 ODD852152 OMZ852152 OWV852152 PGR852152 PQN852152 QAJ852152 QKF852152 QUB852152 RDX852152 RNT852152 RXP852152 SHL852152 SRH852152 TBD852152 TKZ852152 TUV852152 UER852152 UON852152 UYJ852152 VIF852152 VSB852152 WBX852152 WLT852152 WVP852152 H917688 JD917688 SZ917688 ACV917688 AMR917688 AWN917688 BGJ917688 BQF917688 CAB917688 CJX917688 CTT917688 DDP917688 DNL917688 DXH917688 EHD917688 EQZ917688 FAV917688 FKR917688 FUN917688 GEJ917688 GOF917688 GYB917688 HHX917688 HRT917688 IBP917688 ILL917688 IVH917688 JFD917688 JOZ917688 JYV917688 KIR917688 KSN917688 LCJ917688 LMF917688 LWB917688 MFX917688 MPT917688 MZP917688 NJL917688 NTH917688 ODD917688 OMZ917688 OWV917688 PGR917688 PQN917688 QAJ917688 QKF917688 QUB917688 RDX917688 RNT917688 RXP917688 SHL917688 SRH917688 TBD917688 TKZ917688 TUV917688 UER917688 UON917688 UYJ917688 VIF917688 VSB917688 WBX917688 WLT917688 WVP917688 H983224 JD983224 SZ983224 ACV983224 AMR983224 AWN983224 BGJ983224 BQF983224 CAB983224 CJX983224 CTT983224 DDP983224 DNL983224 DXH983224 EHD983224 EQZ983224 FAV983224 FKR983224 FUN983224 GEJ983224 GOF983224 GYB983224 HHX983224 HRT983224 IBP983224 ILL983224 IVH983224 JFD983224 JOZ983224 JYV983224 KIR983224 KSN983224 LCJ983224 LMF983224 LWB983224 MFX983224 MPT983224 MZP983224 NJL983224 NTH983224 ODD983224 OMZ983224 OWV983224 PGR983224 PQN983224 QAJ983224 QKF983224 QUB983224 RDX983224 RNT983224 RXP983224 SHL983224 SRH983224 TBD983224 TKZ983224 TUV983224 UER983224 UON983224 UYJ983224 VIF983224 VSB983224 WBX983224 WLT983224 WVP983224 QAJ983169 JD193 SZ193 ACV193 AMR193 AWN193 BGJ193 BQF193 CAB193 CJX193 CTT193 DDP193 DNL193 DXH193 EHD193 EQZ193 FAV193 FKR193 FUN193 GEJ193 GOF193 GYB193 HHX193 HRT193 IBP193 ILL193 IVH193 JFD193 JOZ193 JYV193 KIR193 KSN193 LCJ193 LMF193 LWB193 MFX193 MPT193 MZP193 NJL193 NTH193 ODD193 OMZ193 OWV193 PGR193 PQN193 QAJ193 QKF193 QUB193 RDX193 RNT193 RXP193 SHL193 SRH193 TBD193 TKZ193 TUV193 UER193 UON193 UYJ193 VIF193 VSB193 WBX193 WLT193 WVP193 H65718 JD65718 SZ65718 ACV65718 AMR65718 AWN65718 BGJ65718 BQF65718 CAB65718 CJX65718 CTT65718 DDP65718 DNL65718 DXH65718 EHD65718 EQZ65718 FAV65718 FKR65718 FUN65718 GEJ65718 GOF65718 GYB65718 HHX65718 HRT65718 IBP65718 ILL65718 IVH65718 JFD65718 JOZ65718 JYV65718 KIR65718 KSN65718 LCJ65718 LMF65718 LWB65718 MFX65718 MPT65718 MZP65718 NJL65718 NTH65718 ODD65718 OMZ65718 OWV65718 PGR65718 PQN65718 QAJ65718 QKF65718 QUB65718 RDX65718 RNT65718 RXP65718 SHL65718 SRH65718 TBD65718 TKZ65718 TUV65718 UER65718 UON65718 UYJ65718 VIF65718 VSB65718 WBX65718 WLT65718 WVP65718 H131254 JD131254 SZ131254 ACV131254 AMR131254 AWN131254 BGJ131254 BQF131254 CAB131254 CJX131254 CTT131254 DDP131254 DNL131254 DXH131254 EHD131254 EQZ131254 FAV131254 FKR131254 FUN131254 GEJ131254 GOF131254 GYB131254 HHX131254 HRT131254 IBP131254 ILL131254 IVH131254 JFD131254 JOZ131254 JYV131254 KIR131254 KSN131254 LCJ131254 LMF131254 LWB131254 MFX131254 MPT131254 MZP131254 NJL131254 NTH131254 ODD131254 OMZ131254 OWV131254 PGR131254 PQN131254 QAJ131254 QKF131254 QUB131254 RDX131254 RNT131254 RXP131254 SHL131254 SRH131254 TBD131254 TKZ131254 TUV131254 UER131254 UON131254 UYJ131254 VIF131254 VSB131254 WBX131254 WLT131254 WVP131254 H196790 JD196790 SZ196790 ACV196790 AMR196790 AWN196790 BGJ196790 BQF196790 CAB196790 CJX196790 CTT196790 DDP196790 DNL196790 DXH196790 EHD196790 EQZ196790 FAV196790 FKR196790 FUN196790 GEJ196790 GOF196790 GYB196790 HHX196790 HRT196790 IBP196790 ILL196790 IVH196790 JFD196790 JOZ196790 JYV196790 KIR196790 KSN196790 LCJ196790 LMF196790 LWB196790 MFX196790 MPT196790 MZP196790 NJL196790 NTH196790 ODD196790 OMZ196790 OWV196790 PGR196790 PQN196790 QAJ196790 QKF196790 QUB196790 RDX196790 RNT196790 RXP196790 SHL196790 SRH196790 TBD196790 TKZ196790 TUV196790 UER196790 UON196790 UYJ196790 VIF196790 VSB196790 WBX196790 WLT196790 WVP196790 H262326 JD262326 SZ262326 ACV262326 AMR262326 AWN262326 BGJ262326 BQF262326 CAB262326 CJX262326 CTT262326 DDP262326 DNL262326 DXH262326 EHD262326 EQZ262326 FAV262326 FKR262326 FUN262326 GEJ262326 GOF262326 GYB262326 HHX262326 HRT262326 IBP262326 ILL262326 IVH262326 JFD262326 JOZ262326 JYV262326 KIR262326 KSN262326 LCJ262326 LMF262326 LWB262326 MFX262326 MPT262326 MZP262326 NJL262326 NTH262326 ODD262326 OMZ262326 OWV262326 PGR262326 PQN262326 QAJ262326 QKF262326 QUB262326 RDX262326 RNT262326 RXP262326 SHL262326 SRH262326 TBD262326 TKZ262326 TUV262326 UER262326 UON262326 UYJ262326 VIF262326 VSB262326 WBX262326 WLT262326 WVP262326 H327862 JD327862 SZ327862 ACV327862 AMR327862 AWN327862 BGJ327862 BQF327862 CAB327862 CJX327862 CTT327862 DDP327862 DNL327862 DXH327862 EHD327862 EQZ327862 FAV327862 FKR327862 FUN327862 GEJ327862 GOF327862 GYB327862 HHX327862 HRT327862 IBP327862 ILL327862 IVH327862 JFD327862 JOZ327862 JYV327862 KIR327862 KSN327862 LCJ327862 LMF327862 LWB327862 MFX327862 MPT327862 MZP327862 NJL327862 NTH327862 ODD327862 OMZ327862 OWV327862 PGR327862 PQN327862 QAJ327862 QKF327862 QUB327862 RDX327862 RNT327862 RXP327862 SHL327862 SRH327862 TBD327862 TKZ327862 TUV327862 UER327862 UON327862 UYJ327862 VIF327862 VSB327862 WBX327862 WLT327862 WVP327862 H393398 JD393398 SZ393398 ACV393398 AMR393398 AWN393398 BGJ393398 BQF393398 CAB393398 CJX393398 CTT393398 DDP393398 DNL393398 DXH393398 EHD393398 EQZ393398 FAV393398 FKR393398 FUN393398 GEJ393398 GOF393398 GYB393398 HHX393398 HRT393398 IBP393398 ILL393398 IVH393398 JFD393398 JOZ393398 JYV393398 KIR393398 KSN393398 LCJ393398 LMF393398 LWB393398 MFX393398 MPT393398 MZP393398 NJL393398 NTH393398 ODD393398 OMZ393398 OWV393398 PGR393398 PQN393398 QAJ393398 QKF393398 QUB393398 RDX393398 RNT393398 RXP393398 SHL393398 SRH393398 TBD393398 TKZ393398 TUV393398 UER393398 UON393398 UYJ393398 VIF393398 VSB393398 WBX393398 WLT393398 WVP393398 H458934 JD458934 SZ458934 ACV458934 AMR458934 AWN458934 BGJ458934 BQF458934 CAB458934 CJX458934 CTT458934 DDP458934 DNL458934 DXH458934 EHD458934 EQZ458934 FAV458934 FKR458934 FUN458934 GEJ458934 GOF458934 GYB458934 HHX458934 HRT458934 IBP458934 ILL458934 IVH458934 JFD458934 JOZ458934 JYV458934 KIR458934 KSN458934 LCJ458934 LMF458934 LWB458934 MFX458934 MPT458934 MZP458934 NJL458934 NTH458934 ODD458934 OMZ458934 OWV458934 PGR458934 PQN458934 QAJ458934 QKF458934 QUB458934 RDX458934 RNT458934 RXP458934 SHL458934 SRH458934 TBD458934 TKZ458934 TUV458934 UER458934 UON458934 UYJ458934 VIF458934 VSB458934 WBX458934 WLT458934 WVP458934 H524470 JD524470 SZ524470 ACV524470 AMR524470 AWN524470 BGJ524470 BQF524470 CAB524470 CJX524470 CTT524470 DDP524470 DNL524470 DXH524470 EHD524470 EQZ524470 FAV524470 FKR524470 FUN524470 GEJ524470 GOF524470 GYB524470 HHX524470 HRT524470 IBP524470 ILL524470 IVH524470 JFD524470 JOZ524470 JYV524470 KIR524470 KSN524470 LCJ524470 LMF524470 LWB524470 MFX524470 MPT524470 MZP524470 NJL524470 NTH524470 ODD524470 OMZ524470 OWV524470 PGR524470 PQN524470 QAJ524470 QKF524470 QUB524470 RDX524470 RNT524470 RXP524470 SHL524470 SRH524470 TBD524470 TKZ524470 TUV524470 UER524470 UON524470 UYJ524470 VIF524470 VSB524470 WBX524470 WLT524470 WVP524470 H590006 JD590006 SZ590006 ACV590006 AMR590006 AWN590006 BGJ590006 BQF590006 CAB590006 CJX590006 CTT590006 DDP590006 DNL590006 DXH590006 EHD590006 EQZ590006 FAV590006 FKR590006 FUN590006 GEJ590006 GOF590006 GYB590006 HHX590006 HRT590006 IBP590006 ILL590006 IVH590006 JFD590006 JOZ590006 JYV590006 KIR590006 KSN590006 LCJ590006 LMF590006 LWB590006 MFX590006 MPT590006 MZP590006 NJL590006 NTH590006 ODD590006 OMZ590006 OWV590006 PGR590006 PQN590006 QAJ590006 QKF590006 QUB590006 RDX590006 RNT590006 RXP590006 SHL590006 SRH590006 TBD590006 TKZ590006 TUV590006 UER590006 UON590006 UYJ590006 VIF590006 VSB590006 WBX590006 WLT590006 WVP590006 H655542 JD655542 SZ655542 ACV655542 AMR655542 AWN655542 BGJ655542 BQF655542 CAB655542 CJX655542 CTT655542 DDP655542 DNL655542 DXH655542 EHD655542 EQZ655542 FAV655542 FKR655542 FUN655542 GEJ655542 GOF655542 GYB655542 HHX655542 HRT655542 IBP655542 ILL655542 IVH655542 JFD655542 JOZ655542 JYV655542 KIR655542 KSN655542 LCJ655542 LMF655542 LWB655542 MFX655542 MPT655542 MZP655542 NJL655542 NTH655542 ODD655542 OMZ655542 OWV655542 PGR655542 PQN655542 QAJ655542 QKF655542 QUB655542 RDX655542 RNT655542 RXP655542 SHL655542 SRH655542 TBD655542 TKZ655542 TUV655542 UER655542 UON655542 UYJ655542 VIF655542 VSB655542 WBX655542 WLT655542 WVP655542 H721078 JD721078 SZ721078 ACV721078 AMR721078 AWN721078 BGJ721078 BQF721078 CAB721078 CJX721078 CTT721078 DDP721078 DNL721078 DXH721078 EHD721078 EQZ721078 FAV721078 FKR721078 FUN721078 GEJ721078 GOF721078 GYB721078 HHX721078 HRT721078 IBP721078 ILL721078 IVH721078 JFD721078 JOZ721078 JYV721078 KIR721078 KSN721078 LCJ721078 LMF721078 LWB721078 MFX721078 MPT721078 MZP721078 NJL721078 NTH721078 ODD721078 OMZ721078 OWV721078 PGR721078 PQN721078 QAJ721078 QKF721078 QUB721078 RDX721078 RNT721078 RXP721078 SHL721078 SRH721078 TBD721078 TKZ721078 TUV721078 UER721078 UON721078 UYJ721078 VIF721078 VSB721078 WBX721078 WLT721078 WVP721078 H786614 JD786614 SZ786614 ACV786614 AMR786614 AWN786614 BGJ786614 BQF786614 CAB786614 CJX786614 CTT786614 DDP786614 DNL786614 DXH786614 EHD786614 EQZ786614 FAV786614 FKR786614 FUN786614 GEJ786614 GOF786614 GYB786614 HHX786614 HRT786614 IBP786614 ILL786614 IVH786614 JFD786614 JOZ786614 JYV786614 KIR786614 KSN786614 LCJ786614 LMF786614 LWB786614 MFX786614 MPT786614 MZP786614 NJL786614 NTH786614 ODD786614 OMZ786614 OWV786614 PGR786614 PQN786614 QAJ786614 QKF786614 QUB786614 RDX786614 RNT786614 RXP786614 SHL786614 SRH786614 TBD786614 TKZ786614 TUV786614 UER786614 UON786614 UYJ786614 VIF786614 VSB786614 WBX786614 WLT786614 WVP786614 H852150 JD852150 SZ852150 ACV852150 AMR852150 AWN852150 BGJ852150 BQF852150 CAB852150 CJX852150 CTT852150 DDP852150 DNL852150 DXH852150 EHD852150 EQZ852150 FAV852150 FKR852150 FUN852150 GEJ852150 GOF852150 GYB852150 HHX852150 HRT852150 IBP852150 ILL852150 IVH852150 JFD852150 JOZ852150 JYV852150 KIR852150 KSN852150 LCJ852150 LMF852150 LWB852150 MFX852150 MPT852150 MZP852150 NJL852150 NTH852150 ODD852150 OMZ852150 OWV852150 PGR852150 PQN852150 QAJ852150 QKF852150 QUB852150 RDX852150 RNT852150 RXP852150 SHL852150 SRH852150 TBD852150 TKZ852150 TUV852150 UER852150 UON852150 UYJ852150 VIF852150 VSB852150 WBX852150 WLT852150 WVP852150 H917686 JD917686 SZ917686 ACV917686 AMR917686 AWN917686 BGJ917686 BQF917686 CAB917686 CJX917686 CTT917686 DDP917686 DNL917686 DXH917686 EHD917686 EQZ917686 FAV917686 FKR917686 FUN917686 GEJ917686 GOF917686 GYB917686 HHX917686 HRT917686 IBP917686 ILL917686 IVH917686 JFD917686 JOZ917686 JYV917686 KIR917686 KSN917686 LCJ917686 LMF917686 LWB917686 MFX917686 MPT917686 MZP917686 NJL917686 NTH917686 ODD917686 OMZ917686 OWV917686 PGR917686 PQN917686 QAJ917686 QKF917686 QUB917686 RDX917686 RNT917686 RXP917686 SHL917686 SRH917686 TBD917686 TKZ917686 TUV917686 UER917686 UON917686 UYJ917686 VIF917686 VSB917686 WBX917686 WLT917686 WVP917686 H983222 JD983222 SZ983222 ACV983222 AMR983222 AWN983222 BGJ983222 BQF983222 CAB983222 CJX983222 CTT983222 DDP983222 DNL983222 DXH983222 EHD983222 EQZ983222 FAV983222 FKR983222 FUN983222 GEJ983222 GOF983222 GYB983222 HHX983222 HRT983222 IBP983222 ILL983222 IVH983222 JFD983222 JOZ983222 JYV983222 KIR983222 KSN983222 LCJ983222 LMF983222 LWB983222 MFX983222 MPT983222 MZP983222 NJL983222 NTH983222 ODD983222 OMZ983222 OWV983222 PGR983222 PQN983222 QAJ983222 QKF983222 QUB983222 RDX983222 RNT983222 RXP983222 SHL983222 SRH983222 TBD983222 TKZ983222 TUV983222 UER983222 UON983222 UYJ983222 VIF983222 VSB983222 WBX983222 WLT983222 WVP983222 QKF983169 JD191 SZ191 ACV191 AMR191 AWN191 BGJ191 BQF191 CAB191 CJX191 CTT191 DDP191 DNL191 DXH191 EHD191 EQZ191 FAV191 FKR191 FUN191 GEJ191 GOF191 GYB191 HHX191 HRT191 IBP191 ILL191 IVH191 JFD191 JOZ191 JYV191 KIR191 KSN191 LCJ191 LMF191 LWB191 MFX191 MPT191 MZP191 NJL191 NTH191 ODD191 OMZ191 OWV191 PGR191 PQN191 QAJ191 QKF191 QUB191 RDX191 RNT191 RXP191 SHL191 SRH191 TBD191 TKZ191 TUV191 UER191 UON191 UYJ191 VIF191 VSB191 WBX191 WLT191 WVP191 H65716 JD65716 SZ65716 ACV65716 AMR65716 AWN65716 BGJ65716 BQF65716 CAB65716 CJX65716 CTT65716 DDP65716 DNL65716 DXH65716 EHD65716 EQZ65716 FAV65716 FKR65716 FUN65716 GEJ65716 GOF65716 GYB65716 HHX65716 HRT65716 IBP65716 ILL65716 IVH65716 JFD65716 JOZ65716 JYV65716 KIR65716 KSN65716 LCJ65716 LMF65716 LWB65716 MFX65716 MPT65716 MZP65716 NJL65716 NTH65716 ODD65716 OMZ65716 OWV65716 PGR65716 PQN65716 QAJ65716 QKF65716 QUB65716 RDX65716 RNT65716 RXP65716 SHL65716 SRH65716 TBD65716 TKZ65716 TUV65716 UER65716 UON65716 UYJ65716 VIF65716 VSB65716 WBX65716 WLT65716 WVP65716 H131252 JD131252 SZ131252 ACV131252 AMR131252 AWN131252 BGJ131252 BQF131252 CAB131252 CJX131252 CTT131252 DDP131252 DNL131252 DXH131252 EHD131252 EQZ131252 FAV131252 FKR131252 FUN131252 GEJ131252 GOF131252 GYB131252 HHX131252 HRT131252 IBP131252 ILL131252 IVH131252 JFD131252 JOZ131252 JYV131252 KIR131252 KSN131252 LCJ131252 LMF131252 LWB131252 MFX131252 MPT131252 MZP131252 NJL131252 NTH131252 ODD131252 OMZ131252 OWV131252 PGR131252 PQN131252 QAJ131252 QKF131252 QUB131252 RDX131252 RNT131252 RXP131252 SHL131252 SRH131252 TBD131252 TKZ131252 TUV131252 UER131252 UON131252 UYJ131252 VIF131252 VSB131252 WBX131252 WLT131252 WVP131252 H196788 JD196788 SZ196788 ACV196788 AMR196788 AWN196788 BGJ196788 BQF196788 CAB196788 CJX196788 CTT196788 DDP196788 DNL196788 DXH196788 EHD196788 EQZ196788 FAV196788 FKR196788 FUN196788 GEJ196788 GOF196788 GYB196788 HHX196788 HRT196788 IBP196788 ILL196788 IVH196788 JFD196788 JOZ196788 JYV196788 KIR196788 KSN196788 LCJ196788 LMF196788 LWB196788 MFX196788 MPT196788 MZP196788 NJL196788 NTH196788 ODD196788 OMZ196788 OWV196788 PGR196788 PQN196788 QAJ196788 QKF196788 QUB196788 RDX196788 RNT196788 RXP196788 SHL196788 SRH196788 TBD196788 TKZ196788 TUV196788 UER196788 UON196788 UYJ196788 VIF196788 VSB196788 WBX196788 WLT196788 WVP196788 H262324 JD262324 SZ262324 ACV262324 AMR262324 AWN262324 BGJ262324 BQF262324 CAB262324 CJX262324 CTT262324 DDP262324 DNL262324 DXH262324 EHD262324 EQZ262324 FAV262324 FKR262324 FUN262324 GEJ262324 GOF262324 GYB262324 HHX262324 HRT262324 IBP262324 ILL262324 IVH262324 JFD262324 JOZ262324 JYV262324 KIR262324 KSN262324 LCJ262324 LMF262324 LWB262324 MFX262324 MPT262324 MZP262324 NJL262324 NTH262324 ODD262324 OMZ262324 OWV262324 PGR262324 PQN262324 QAJ262324 QKF262324 QUB262324 RDX262324 RNT262324 RXP262324 SHL262324 SRH262324 TBD262324 TKZ262324 TUV262324 UER262324 UON262324 UYJ262324 VIF262324 VSB262324 WBX262324 WLT262324 WVP262324 H327860 JD327860 SZ327860 ACV327860 AMR327860 AWN327860 BGJ327860 BQF327860 CAB327860 CJX327860 CTT327860 DDP327860 DNL327860 DXH327860 EHD327860 EQZ327860 FAV327860 FKR327860 FUN327860 GEJ327860 GOF327860 GYB327860 HHX327860 HRT327860 IBP327860 ILL327860 IVH327860 JFD327860 JOZ327860 JYV327860 KIR327860 KSN327860 LCJ327860 LMF327860 LWB327860 MFX327860 MPT327860 MZP327860 NJL327860 NTH327860 ODD327860 OMZ327860 OWV327860 PGR327860 PQN327860 QAJ327860 QKF327860 QUB327860 RDX327860 RNT327860 RXP327860 SHL327860 SRH327860 TBD327860 TKZ327860 TUV327860 UER327860 UON327860 UYJ327860 VIF327860 VSB327860 WBX327860 WLT327860 WVP327860 H393396 JD393396 SZ393396 ACV393396 AMR393396 AWN393396 BGJ393396 BQF393396 CAB393396 CJX393396 CTT393396 DDP393396 DNL393396 DXH393396 EHD393396 EQZ393396 FAV393396 FKR393396 FUN393396 GEJ393396 GOF393396 GYB393396 HHX393396 HRT393396 IBP393396 ILL393396 IVH393396 JFD393396 JOZ393396 JYV393396 KIR393396 KSN393396 LCJ393396 LMF393396 LWB393396 MFX393396 MPT393396 MZP393396 NJL393396 NTH393396 ODD393396 OMZ393396 OWV393396 PGR393396 PQN393396 QAJ393396 QKF393396 QUB393396 RDX393396 RNT393396 RXP393396 SHL393396 SRH393396 TBD393396 TKZ393396 TUV393396 UER393396 UON393396 UYJ393396 VIF393396 VSB393396 WBX393396 WLT393396 WVP393396 H458932 JD458932 SZ458932 ACV458932 AMR458932 AWN458932 BGJ458932 BQF458932 CAB458932 CJX458932 CTT458932 DDP458932 DNL458932 DXH458932 EHD458932 EQZ458932 FAV458932 FKR458932 FUN458932 GEJ458932 GOF458932 GYB458932 HHX458932 HRT458932 IBP458932 ILL458932 IVH458932 JFD458932 JOZ458932 JYV458932 KIR458932 KSN458932 LCJ458932 LMF458932 LWB458932 MFX458932 MPT458932 MZP458932 NJL458932 NTH458932 ODD458932 OMZ458932 OWV458932 PGR458932 PQN458932 QAJ458932 QKF458932 QUB458932 RDX458932 RNT458932 RXP458932 SHL458932 SRH458932 TBD458932 TKZ458932 TUV458932 UER458932 UON458932 UYJ458932 VIF458932 VSB458932 WBX458932 WLT458932 WVP458932 H524468 JD524468 SZ524468 ACV524468 AMR524468 AWN524468 BGJ524468 BQF524468 CAB524468 CJX524468 CTT524468 DDP524468 DNL524468 DXH524468 EHD524468 EQZ524468 FAV524468 FKR524468 FUN524468 GEJ524468 GOF524468 GYB524468 HHX524468 HRT524468 IBP524468 ILL524468 IVH524468 JFD524468 JOZ524468 JYV524468 KIR524468 KSN524468 LCJ524468 LMF524468 LWB524468 MFX524468 MPT524468 MZP524468 NJL524468 NTH524468 ODD524468 OMZ524468 OWV524468 PGR524468 PQN524468 QAJ524468 QKF524468 QUB524468 RDX524468 RNT524468 RXP524468 SHL524468 SRH524468 TBD524468 TKZ524468 TUV524468 UER524468 UON524468 UYJ524468 VIF524468 VSB524468 WBX524468 WLT524468 WVP524468 H590004 JD590004 SZ590004 ACV590004 AMR590004 AWN590004 BGJ590004 BQF590004 CAB590004 CJX590004 CTT590004 DDP590004 DNL590004 DXH590004 EHD590004 EQZ590004 FAV590004 FKR590004 FUN590004 GEJ590004 GOF590004 GYB590004 HHX590004 HRT590004 IBP590004 ILL590004 IVH590004 JFD590004 JOZ590004 JYV590004 KIR590004 KSN590004 LCJ590004 LMF590004 LWB590004 MFX590004 MPT590004 MZP590004 NJL590004 NTH590004 ODD590004 OMZ590004 OWV590004 PGR590004 PQN590004 QAJ590004 QKF590004 QUB590004 RDX590004 RNT590004 RXP590004 SHL590004 SRH590004 TBD590004 TKZ590004 TUV590004 UER590004 UON590004 UYJ590004 VIF590004 VSB590004 WBX590004 WLT590004 WVP590004 H655540 JD655540 SZ655540 ACV655540 AMR655540 AWN655540 BGJ655540 BQF655540 CAB655540 CJX655540 CTT655540 DDP655540 DNL655540 DXH655540 EHD655540 EQZ655540 FAV655540 FKR655540 FUN655540 GEJ655540 GOF655540 GYB655540 HHX655540 HRT655540 IBP655540 ILL655540 IVH655540 JFD655540 JOZ655540 JYV655540 KIR655540 KSN655540 LCJ655540 LMF655540 LWB655540 MFX655540 MPT655540 MZP655540 NJL655540 NTH655540 ODD655540 OMZ655540 OWV655540 PGR655540 PQN655540 QAJ655540 QKF655540 QUB655540 RDX655540 RNT655540 RXP655540 SHL655540 SRH655540 TBD655540 TKZ655540 TUV655540 UER655540 UON655540 UYJ655540 VIF655540 VSB655540 WBX655540 WLT655540 WVP655540 H721076 JD721076 SZ721076 ACV721076 AMR721076 AWN721076 BGJ721076 BQF721076 CAB721076 CJX721076 CTT721076 DDP721076 DNL721076 DXH721076 EHD721076 EQZ721076 FAV721076 FKR721076 FUN721076 GEJ721076 GOF721076 GYB721076 HHX721076 HRT721076 IBP721076 ILL721076 IVH721076 JFD721076 JOZ721076 JYV721076 KIR721076 KSN721076 LCJ721076 LMF721076 LWB721076 MFX721076 MPT721076 MZP721076 NJL721076 NTH721076 ODD721076 OMZ721076 OWV721076 PGR721076 PQN721076 QAJ721076 QKF721076 QUB721076 RDX721076 RNT721076 RXP721076 SHL721076 SRH721076 TBD721076 TKZ721076 TUV721076 UER721076 UON721076 UYJ721076 VIF721076 VSB721076 WBX721076 WLT721076 WVP721076 H786612 JD786612 SZ786612 ACV786612 AMR786612 AWN786612 BGJ786612 BQF786612 CAB786612 CJX786612 CTT786612 DDP786612 DNL786612 DXH786612 EHD786612 EQZ786612 FAV786612 FKR786612 FUN786612 GEJ786612 GOF786612 GYB786612 HHX786612 HRT786612 IBP786612 ILL786612 IVH786612 JFD786612 JOZ786612 JYV786612 KIR786612 KSN786612 LCJ786612 LMF786612 LWB786612 MFX786612 MPT786612 MZP786612 NJL786612 NTH786612 ODD786612 OMZ786612 OWV786612 PGR786612 PQN786612 QAJ786612 QKF786612 QUB786612 RDX786612 RNT786612 RXP786612 SHL786612 SRH786612 TBD786612 TKZ786612 TUV786612 UER786612 UON786612 UYJ786612 VIF786612 VSB786612 WBX786612 WLT786612 WVP786612 H852148 JD852148 SZ852148 ACV852148 AMR852148 AWN852148 BGJ852148 BQF852148 CAB852148 CJX852148 CTT852148 DDP852148 DNL852148 DXH852148 EHD852148 EQZ852148 FAV852148 FKR852148 FUN852148 GEJ852148 GOF852148 GYB852148 HHX852148 HRT852148 IBP852148 ILL852148 IVH852148 JFD852148 JOZ852148 JYV852148 KIR852148 KSN852148 LCJ852148 LMF852148 LWB852148 MFX852148 MPT852148 MZP852148 NJL852148 NTH852148 ODD852148 OMZ852148 OWV852148 PGR852148 PQN852148 QAJ852148 QKF852148 QUB852148 RDX852148 RNT852148 RXP852148 SHL852148 SRH852148 TBD852148 TKZ852148 TUV852148 UER852148 UON852148 UYJ852148 VIF852148 VSB852148 WBX852148 WLT852148 WVP852148 H917684 JD917684 SZ917684 ACV917684 AMR917684 AWN917684 BGJ917684 BQF917684 CAB917684 CJX917684 CTT917684 DDP917684 DNL917684 DXH917684 EHD917684 EQZ917684 FAV917684 FKR917684 FUN917684 GEJ917684 GOF917684 GYB917684 HHX917684 HRT917684 IBP917684 ILL917684 IVH917684 JFD917684 JOZ917684 JYV917684 KIR917684 KSN917684 LCJ917684 LMF917684 LWB917684 MFX917684 MPT917684 MZP917684 NJL917684 NTH917684 ODD917684 OMZ917684 OWV917684 PGR917684 PQN917684 QAJ917684 QKF917684 QUB917684 RDX917684 RNT917684 RXP917684 SHL917684 SRH917684 TBD917684 TKZ917684 TUV917684 UER917684 UON917684 UYJ917684 VIF917684 VSB917684 WBX917684 WLT917684 WVP917684 H983220 JD983220 SZ983220 ACV983220 AMR983220 AWN983220 BGJ983220 BQF983220 CAB983220 CJX983220 CTT983220 DDP983220 DNL983220 DXH983220 EHD983220 EQZ983220 FAV983220 FKR983220 FUN983220 GEJ983220 GOF983220 GYB983220 HHX983220 HRT983220 IBP983220 ILL983220 IVH983220 JFD983220 JOZ983220 JYV983220 KIR983220 KSN983220 LCJ983220 LMF983220 LWB983220 MFX983220 MPT983220 MZP983220 NJL983220 NTH983220 ODD983220 OMZ983220 OWV983220 PGR983220 PQN983220 QAJ983220 QKF983220 QUB983220 RDX983220 RNT983220 RXP983220 SHL983220 SRH983220 TBD983220 TKZ983220 TUV983220 UER983220 UON983220 UYJ983220 VIF983220 VSB983220 WBX983220 WLT983220 WVP983220 QUB983169 JD180 SZ180 ACV180 AMR180 AWN180 BGJ180 BQF180 CAB180 CJX180 CTT180 DDP180 DNL180 DXH180 EHD180 EQZ180 FAV180 FKR180 FUN180 GEJ180 GOF180 GYB180 HHX180 HRT180 IBP180 ILL180 IVH180 JFD180 JOZ180 JYV180 KIR180 KSN180 LCJ180 LMF180 LWB180 MFX180 MPT180 MZP180 NJL180 NTH180 ODD180 OMZ180 OWV180 PGR180 PQN180 QAJ180 QKF180 QUB180 RDX180 RNT180 RXP180 SHL180 SRH180 TBD180 TKZ180 TUV180 UER180 UON180 UYJ180 VIF180 VSB180 WBX180 WLT180 WVP180 H65688 JD65688 SZ65688 ACV65688 AMR65688 AWN65688 BGJ65688 BQF65688 CAB65688 CJX65688 CTT65688 DDP65688 DNL65688 DXH65688 EHD65688 EQZ65688 FAV65688 FKR65688 FUN65688 GEJ65688 GOF65688 GYB65688 HHX65688 HRT65688 IBP65688 ILL65688 IVH65688 JFD65688 JOZ65688 JYV65688 KIR65688 KSN65688 LCJ65688 LMF65688 LWB65688 MFX65688 MPT65688 MZP65688 NJL65688 NTH65688 ODD65688 OMZ65688 OWV65688 PGR65688 PQN65688 QAJ65688 QKF65688 QUB65688 RDX65688 RNT65688 RXP65688 SHL65688 SRH65688 TBD65688 TKZ65688 TUV65688 UER65688 UON65688 UYJ65688 VIF65688 VSB65688 WBX65688 WLT65688 WVP65688 H131224 JD131224 SZ131224 ACV131224 AMR131224 AWN131224 BGJ131224 BQF131224 CAB131224 CJX131224 CTT131224 DDP131224 DNL131224 DXH131224 EHD131224 EQZ131224 FAV131224 FKR131224 FUN131224 GEJ131224 GOF131224 GYB131224 HHX131224 HRT131224 IBP131224 ILL131224 IVH131224 JFD131224 JOZ131224 JYV131224 KIR131224 KSN131224 LCJ131224 LMF131224 LWB131224 MFX131224 MPT131224 MZP131224 NJL131224 NTH131224 ODD131224 OMZ131224 OWV131224 PGR131224 PQN131224 QAJ131224 QKF131224 QUB131224 RDX131224 RNT131224 RXP131224 SHL131224 SRH131224 TBD131224 TKZ131224 TUV131224 UER131224 UON131224 UYJ131224 VIF131224 VSB131224 WBX131224 WLT131224 WVP131224 H196760 JD196760 SZ196760 ACV196760 AMR196760 AWN196760 BGJ196760 BQF196760 CAB196760 CJX196760 CTT196760 DDP196760 DNL196760 DXH196760 EHD196760 EQZ196760 FAV196760 FKR196760 FUN196760 GEJ196760 GOF196760 GYB196760 HHX196760 HRT196760 IBP196760 ILL196760 IVH196760 JFD196760 JOZ196760 JYV196760 KIR196760 KSN196760 LCJ196760 LMF196760 LWB196760 MFX196760 MPT196760 MZP196760 NJL196760 NTH196760 ODD196760 OMZ196760 OWV196760 PGR196760 PQN196760 QAJ196760 QKF196760 QUB196760 RDX196760 RNT196760 RXP196760 SHL196760 SRH196760 TBD196760 TKZ196760 TUV196760 UER196760 UON196760 UYJ196760 VIF196760 VSB196760 WBX196760 WLT196760 WVP196760 H262296 JD262296 SZ262296 ACV262296 AMR262296 AWN262296 BGJ262296 BQF262296 CAB262296 CJX262296 CTT262296 DDP262296 DNL262296 DXH262296 EHD262296 EQZ262296 FAV262296 FKR262296 FUN262296 GEJ262296 GOF262296 GYB262296 HHX262296 HRT262296 IBP262296 ILL262296 IVH262296 JFD262296 JOZ262296 JYV262296 KIR262296 KSN262296 LCJ262296 LMF262296 LWB262296 MFX262296 MPT262296 MZP262296 NJL262296 NTH262296 ODD262296 OMZ262296 OWV262296 PGR262296 PQN262296 QAJ262296 QKF262296 QUB262296 RDX262296 RNT262296 RXP262296 SHL262296 SRH262296 TBD262296 TKZ262296 TUV262296 UER262296 UON262296 UYJ262296 VIF262296 VSB262296 WBX262296 WLT262296 WVP262296 H327832 JD327832 SZ327832 ACV327832 AMR327832 AWN327832 BGJ327832 BQF327832 CAB327832 CJX327832 CTT327832 DDP327832 DNL327832 DXH327832 EHD327832 EQZ327832 FAV327832 FKR327832 FUN327832 GEJ327832 GOF327832 GYB327832 HHX327832 HRT327832 IBP327832 ILL327832 IVH327832 JFD327832 JOZ327832 JYV327832 KIR327832 KSN327832 LCJ327832 LMF327832 LWB327832 MFX327832 MPT327832 MZP327832 NJL327832 NTH327832 ODD327832 OMZ327832 OWV327832 PGR327832 PQN327832 QAJ327832 QKF327832 QUB327832 RDX327832 RNT327832 RXP327832 SHL327832 SRH327832 TBD327832 TKZ327832 TUV327832 UER327832 UON327832 UYJ327832 VIF327832 VSB327832 WBX327832 WLT327832 WVP327832 H393368 JD393368 SZ393368 ACV393368 AMR393368 AWN393368 BGJ393368 BQF393368 CAB393368 CJX393368 CTT393368 DDP393368 DNL393368 DXH393368 EHD393368 EQZ393368 FAV393368 FKR393368 FUN393368 GEJ393368 GOF393368 GYB393368 HHX393368 HRT393368 IBP393368 ILL393368 IVH393368 JFD393368 JOZ393368 JYV393368 KIR393368 KSN393368 LCJ393368 LMF393368 LWB393368 MFX393368 MPT393368 MZP393368 NJL393368 NTH393368 ODD393368 OMZ393368 OWV393368 PGR393368 PQN393368 QAJ393368 QKF393368 QUB393368 RDX393368 RNT393368 RXP393368 SHL393368 SRH393368 TBD393368 TKZ393368 TUV393368 UER393368 UON393368 UYJ393368 VIF393368 VSB393368 WBX393368 WLT393368 WVP393368 H458904 JD458904 SZ458904 ACV458904 AMR458904 AWN458904 BGJ458904 BQF458904 CAB458904 CJX458904 CTT458904 DDP458904 DNL458904 DXH458904 EHD458904 EQZ458904 FAV458904 FKR458904 FUN458904 GEJ458904 GOF458904 GYB458904 HHX458904 HRT458904 IBP458904 ILL458904 IVH458904 JFD458904 JOZ458904 JYV458904 KIR458904 KSN458904 LCJ458904 LMF458904 LWB458904 MFX458904 MPT458904 MZP458904 NJL458904 NTH458904 ODD458904 OMZ458904 OWV458904 PGR458904 PQN458904 QAJ458904 QKF458904 QUB458904 RDX458904 RNT458904 RXP458904 SHL458904 SRH458904 TBD458904 TKZ458904 TUV458904 UER458904 UON458904 UYJ458904 VIF458904 VSB458904 WBX458904 WLT458904 WVP458904 H524440 JD524440 SZ524440 ACV524440 AMR524440 AWN524440 BGJ524440 BQF524440 CAB524440 CJX524440 CTT524440 DDP524440 DNL524440 DXH524440 EHD524440 EQZ524440 FAV524440 FKR524440 FUN524440 GEJ524440 GOF524440 GYB524440 HHX524440 HRT524440 IBP524440 ILL524440 IVH524440 JFD524440 JOZ524440 JYV524440 KIR524440 KSN524440 LCJ524440 LMF524440 LWB524440 MFX524440 MPT524440 MZP524440 NJL524440 NTH524440 ODD524440 OMZ524440 OWV524440 PGR524440 PQN524440 QAJ524440 QKF524440 QUB524440 RDX524440 RNT524440 RXP524440 SHL524440 SRH524440 TBD524440 TKZ524440 TUV524440 UER524440 UON524440 UYJ524440 VIF524440 VSB524440 WBX524440 WLT524440 WVP524440 H589976 JD589976 SZ589976 ACV589976 AMR589976 AWN589976 BGJ589976 BQF589976 CAB589976 CJX589976 CTT589976 DDP589976 DNL589976 DXH589976 EHD589976 EQZ589976 FAV589976 FKR589976 FUN589976 GEJ589976 GOF589976 GYB589976 HHX589976 HRT589976 IBP589976 ILL589976 IVH589976 JFD589976 JOZ589976 JYV589976 KIR589976 KSN589976 LCJ589976 LMF589976 LWB589976 MFX589976 MPT589976 MZP589976 NJL589976 NTH589976 ODD589976 OMZ589976 OWV589976 PGR589976 PQN589976 QAJ589976 QKF589976 QUB589976 RDX589976 RNT589976 RXP589976 SHL589976 SRH589976 TBD589976 TKZ589976 TUV589976 UER589976 UON589976 UYJ589976 VIF589976 VSB589976 WBX589976 WLT589976 WVP589976 H655512 JD655512 SZ655512 ACV655512 AMR655512 AWN655512 BGJ655512 BQF655512 CAB655512 CJX655512 CTT655512 DDP655512 DNL655512 DXH655512 EHD655512 EQZ655512 FAV655512 FKR655512 FUN655512 GEJ655512 GOF655512 GYB655512 HHX655512 HRT655512 IBP655512 ILL655512 IVH655512 JFD655512 JOZ655512 JYV655512 KIR655512 KSN655512 LCJ655512 LMF655512 LWB655512 MFX655512 MPT655512 MZP655512 NJL655512 NTH655512 ODD655512 OMZ655512 OWV655512 PGR655512 PQN655512 QAJ655512 QKF655512 QUB655512 RDX655512 RNT655512 RXP655512 SHL655512 SRH655512 TBD655512 TKZ655512 TUV655512 UER655512 UON655512 UYJ655512 VIF655512 VSB655512 WBX655512 WLT655512 WVP655512 H721048 JD721048 SZ721048 ACV721048 AMR721048 AWN721048 BGJ721048 BQF721048 CAB721048 CJX721048 CTT721048 DDP721048 DNL721048 DXH721048 EHD721048 EQZ721048 FAV721048 FKR721048 FUN721048 GEJ721048 GOF721048 GYB721048 HHX721048 HRT721048 IBP721048 ILL721048 IVH721048 JFD721048 JOZ721048 JYV721048 KIR721048 KSN721048 LCJ721048 LMF721048 LWB721048 MFX721048 MPT721048 MZP721048 NJL721048 NTH721048 ODD721048 OMZ721048 OWV721048 PGR721048 PQN721048 QAJ721048 QKF721048 QUB721048 RDX721048 RNT721048 RXP721048 SHL721048 SRH721048 TBD721048 TKZ721048 TUV721048 UER721048 UON721048 UYJ721048 VIF721048 VSB721048 WBX721048 WLT721048 WVP721048 H786584 JD786584 SZ786584 ACV786584 AMR786584 AWN786584 BGJ786584 BQF786584 CAB786584 CJX786584 CTT786584 DDP786584 DNL786584 DXH786584 EHD786584 EQZ786584 FAV786584 FKR786584 FUN786584 GEJ786584 GOF786584 GYB786584 HHX786584 HRT786584 IBP786584 ILL786584 IVH786584 JFD786584 JOZ786584 JYV786584 KIR786584 KSN786584 LCJ786584 LMF786584 LWB786584 MFX786584 MPT786584 MZP786584 NJL786584 NTH786584 ODD786584 OMZ786584 OWV786584 PGR786584 PQN786584 QAJ786584 QKF786584 QUB786584 RDX786584 RNT786584 RXP786584 SHL786584 SRH786584 TBD786584 TKZ786584 TUV786584 UER786584 UON786584 UYJ786584 VIF786584 VSB786584 WBX786584 WLT786584 WVP786584 H852120 JD852120 SZ852120 ACV852120 AMR852120 AWN852120 BGJ852120 BQF852120 CAB852120 CJX852120 CTT852120 DDP852120 DNL852120 DXH852120 EHD852120 EQZ852120 FAV852120 FKR852120 FUN852120 GEJ852120 GOF852120 GYB852120 HHX852120 HRT852120 IBP852120 ILL852120 IVH852120 JFD852120 JOZ852120 JYV852120 KIR852120 KSN852120 LCJ852120 LMF852120 LWB852120 MFX852120 MPT852120 MZP852120 NJL852120 NTH852120 ODD852120 OMZ852120 OWV852120 PGR852120 PQN852120 QAJ852120 QKF852120 QUB852120 RDX852120 RNT852120 RXP852120 SHL852120 SRH852120 TBD852120 TKZ852120 TUV852120 UER852120 UON852120 UYJ852120 VIF852120 VSB852120 WBX852120 WLT852120 WVP852120 H917656 JD917656 SZ917656 ACV917656 AMR917656 AWN917656 BGJ917656 BQF917656 CAB917656 CJX917656 CTT917656 DDP917656 DNL917656 DXH917656 EHD917656 EQZ917656 FAV917656 FKR917656 FUN917656 GEJ917656 GOF917656 GYB917656 HHX917656 HRT917656 IBP917656 ILL917656 IVH917656 JFD917656 JOZ917656 JYV917656 KIR917656 KSN917656 LCJ917656 LMF917656 LWB917656 MFX917656 MPT917656 MZP917656 NJL917656 NTH917656 ODD917656 OMZ917656 OWV917656 PGR917656 PQN917656 QAJ917656 QKF917656 QUB917656 RDX917656 RNT917656 RXP917656 SHL917656 SRH917656 TBD917656 TKZ917656 TUV917656 UER917656 UON917656 UYJ917656 VIF917656 VSB917656 WBX917656 WLT917656 WVP917656 H983192 JD983192 SZ983192 ACV983192 AMR983192 AWN983192 BGJ983192 BQF983192 CAB983192 CJX983192 CTT983192 DDP983192 DNL983192 DXH983192 EHD983192 EQZ983192 FAV983192 FKR983192 FUN983192 GEJ983192 GOF983192 GYB983192 HHX983192 HRT983192 IBP983192 ILL983192 IVH983192 JFD983192 JOZ983192 JYV983192 KIR983192 KSN983192 LCJ983192 LMF983192 LWB983192 MFX983192 MPT983192 MZP983192 NJL983192 NTH983192 ODD983192 OMZ983192 OWV983192 PGR983192 PQN983192 QAJ983192 QKF983192 QUB983192 RDX983192 RNT983192 RXP983192 SHL983192 SRH983192 TBD983192 TKZ983192 TUV983192 UER983192 UON983192 UYJ983192 VIF983192 VSB983192 WBX983192 WLT983192 WVP983192 RDX983169 JD178 SZ178 ACV178 AMR178 AWN178 BGJ178 BQF178 CAB178 CJX178 CTT178 DDP178 DNL178 DXH178 EHD178 EQZ178 FAV178 FKR178 FUN178 GEJ178 GOF178 GYB178 HHX178 HRT178 IBP178 ILL178 IVH178 JFD178 JOZ178 JYV178 KIR178 KSN178 LCJ178 LMF178 LWB178 MFX178 MPT178 MZP178 NJL178 NTH178 ODD178 OMZ178 OWV178 PGR178 PQN178 QAJ178 QKF178 QUB178 RDX178 RNT178 RXP178 SHL178 SRH178 TBD178 TKZ178 TUV178 UER178 UON178 UYJ178 VIF178 VSB178 WBX178 WLT178 WVP178 H65686 JD65686 SZ65686 ACV65686 AMR65686 AWN65686 BGJ65686 BQF65686 CAB65686 CJX65686 CTT65686 DDP65686 DNL65686 DXH65686 EHD65686 EQZ65686 FAV65686 FKR65686 FUN65686 GEJ65686 GOF65686 GYB65686 HHX65686 HRT65686 IBP65686 ILL65686 IVH65686 JFD65686 JOZ65686 JYV65686 KIR65686 KSN65686 LCJ65686 LMF65686 LWB65686 MFX65686 MPT65686 MZP65686 NJL65686 NTH65686 ODD65686 OMZ65686 OWV65686 PGR65686 PQN65686 QAJ65686 QKF65686 QUB65686 RDX65686 RNT65686 RXP65686 SHL65686 SRH65686 TBD65686 TKZ65686 TUV65686 UER65686 UON65686 UYJ65686 VIF65686 VSB65686 WBX65686 WLT65686 WVP65686 H131222 JD131222 SZ131222 ACV131222 AMR131222 AWN131222 BGJ131222 BQF131222 CAB131222 CJX131222 CTT131222 DDP131222 DNL131222 DXH131222 EHD131222 EQZ131222 FAV131222 FKR131222 FUN131222 GEJ131222 GOF131222 GYB131222 HHX131222 HRT131222 IBP131222 ILL131222 IVH131222 JFD131222 JOZ131222 JYV131222 KIR131222 KSN131222 LCJ131222 LMF131222 LWB131222 MFX131222 MPT131222 MZP131222 NJL131222 NTH131222 ODD131222 OMZ131222 OWV131222 PGR131222 PQN131222 QAJ131222 QKF131222 QUB131222 RDX131222 RNT131222 RXP131222 SHL131222 SRH131222 TBD131222 TKZ131222 TUV131222 UER131222 UON131222 UYJ131222 VIF131222 VSB131222 WBX131222 WLT131222 WVP131222 H196758 JD196758 SZ196758 ACV196758 AMR196758 AWN196758 BGJ196758 BQF196758 CAB196758 CJX196758 CTT196758 DDP196758 DNL196758 DXH196758 EHD196758 EQZ196758 FAV196758 FKR196758 FUN196758 GEJ196758 GOF196758 GYB196758 HHX196758 HRT196758 IBP196758 ILL196758 IVH196758 JFD196758 JOZ196758 JYV196758 KIR196758 KSN196758 LCJ196758 LMF196758 LWB196758 MFX196758 MPT196758 MZP196758 NJL196758 NTH196758 ODD196758 OMZ196758 OWV196758 PGR196758 PQN196758 QAJ196758 QKF196758 QUB196758 RDX196758 RNT196758 RXP196758 SHL196758 SRH196758 TBD196758 TKZ196758 TUV196758 UER196758 UON196758 UYJ196758 VIF196758 VSB196758 WBX196758 WLT196758 WVP196758 H262294 JD262294 SZ262294 ACV262294 AMR262294 AWN262294 BGJ262294 BQF262294 CAB262294 CJX262294 CTT262294 DDP262294 DNL262294 DXH262294 EHD262294 EQZ262294 FAV262294 FKR262294 FUN262294 GEJ262294 GOF262294 GYB262294 HHX262294 HRT262294 IBP262294 ILL262294 IVH262294 JFD262294 JOZ262294 JYV262294 KIR262294 KSN262294 LCJ262294 LMF262294 LWB262294 MFX262294 MPT262294 MZP262294 NJL262294 NTH262294 ODD262294 OMZ262294 OWV262294 PGR262294 PQN262294 QAJ262294 QKF262294 QUB262294 RDX262294 RNT262294 RXP262294 SHL262294 SRH262294 TBD262294 TKZ262294 TUV262294 UER262294 UON262294 UYJ262294 VIF262294 VSB262294 WBX262294 WLT262294 WVP262294 H327830 JD327830 SZ327830 ACV327830 AMR327830 AWN327830 BGJ327830 BQF327830 CAB327830 CJX327830 CTT327830 DDP327830 DNL327830 DXH327830 EHD327830 EQZ327830 FAV327830 FKR327830 FUN327830 GEJ327830 GOF327830 GYB327830 HHX327830 HRT327830 IBP327830 ILL327830 IVH327830 JFD327830 JOZ327830 JYV327830 KIR327830 KSN327830 LCJ327830 LMF327830 LWB327830 MFX327830 MPT327830 MZP327830 NJL327830 NTH327830 ODD327830 OMZ327830 OWV327830 PGR327830 PQN327830 QAJ327830 QKF327830 QUB327830 RDX327830 RNT327830 RXP327830 SHL327830 SRH327830 TBD327830 TKZ327830 TUV327830 UER327830 UON327830 UYJ327830 VIF327830 VSB327830 WBX327830 WLT327830 WVP327830 H393366 JD393366 SZ393366 ACV393366 AMR393366 AWN393366 BGJ393366 BQF393366 CAB393366 CJX393366 CTT393366 DDP393366 DNL393366 DXH393366 EHD393366 EQZ393366 FAV393366 FKR393366 FUN393366 GEJ393366 GOF393366 GYB393366 HHX393366 HRT393366 IBP393366 ILL393366 IVH393366 JFD393366 JOZ393366 JYV393366 KIR393366 KSN393366 LCJ393366 LMF393366 LWB393366 MFX393366 MPT393366 MZP393366 NJL393366 NTH393366 ODD393366 OMZ393366 OWV393366 PGR393366 PQN393366 QAJ393366 QKF393366 QUB393366 RDX393366 RNT393366 RXP393366 SHL393366 SRH393366 TBD393366 TKZ393366 TUV393366 UER393366 UON393366 UYJ393366 VIF393366 VSB393366 WBX393366 WLT393366 WVP393366 H458902 JD458902 SZ458902 ACV458902 AMR458902 AWN458902 BGJ458902 BQF458902 CAB458902 CJX458902 CTT458902 DDP458902 DNL458902 DXH458902 EHD458902 EQZ458902 FAV458902 FKR458902 FUN458902 GEJ458902 GOF458902 GYB458902 HHX458902 HRT458902 IBP458902 ILL458902 IVH458902 JFD458902 JOZ458902 JYV458902 KIR458902 KSN458902 LCJ458902 LMF458902 LWB458902 MFX458902 MPT458902 MZP458902 NJL458902 NTH458902 ODD458902 OMZ458902 OWV458902 PGR458902 PQN458902 QAJ458902 QKF458902 QUB458902 RDX458902 RNT458902 RXP458902 SHL458902 SRH458902 TBD458902 TKZ458902 TUV458902 UER458902 UON458902 UYJ458902 VIF458902 VSB458902 WBX458902 WLT458902 WVP458902 H524438 JD524438 SZ524438 ACV524438 AMR524438 AWN524438 BGJ524438 BQF524438 CAB524438 CJX524438 CTT524438 DDP524438 DNL524438 DXH524438 EHD524438 EQZ524438 FAV524438 FKR524438 FUN524438 GEJ524438 GOF524438 GYB524438 HHX524438 HRT524438 IBP524438 ILL524438 IVH524438 JFD524438 JOZ524438 JYV524438 KIR524438 KSN524438 LCJ524438 LMF524438 LWB524438 MFX524438 MPT524438 MZP524438 NJL524438 NTH524438 ODD524438 OMZ524438 OWV524438 PGR524438 PQN524438 QAJ524438 QKF524438 QUB524438 RDX524438 RNT524438 RXP524438 SHL524438 SRH524438 TBD524438 TKZ524438 TUV524438 UER524438 UON524438 UYJ524438 VIF524438 VSB524438 WBX524438 WLT524438 WVP524438 H589974 JD589974 SZ589974 ACV589974 AMR589974 AWN589974 BGJ589974 BQF589974 CAB589974 CJX589974 CTT589974 DDP589974 DNL589974 DXH589974 EHD589974 EQZ589974 FAV589974 FKR589974 FUN589974 GEJ589974 GOF589974 GYB589974 HHX589974 HRT589974 IBP589974 ILL589974 IVH589974 JFD589974 JOZ589974 JYV589974 KIR589974 KSN589974 LCJ589974 LMF589974 LWB589974 MFX589974 MPT589974 MZP589974 NJL589974 NTH589974 ODD589974 OMZ589974 OWV589974 PGR589974 PQN589974 QAJ589974 QKF589974 QUB589974 RDX589974 RNT589974 RXP589974 SHL589974 SRH589974 TBD589974 TKZ589974 TUV589974 UER589974 UON589974 UYJ589974 VIF589974 VSB589974 WBX589974 WLT589974 WVP589974 H655510 JD655510 SZ655510 ACV655510 AMR655510 AWN655510 BGJ655510 BQF655510 CAB655510 CJX655510 CTT655510 DDP655510 DNL655510 DXH655510 EHD655510 EQZ655510 FAV655510 FKR655510 FUN655510 GEJ655510 GOF655510 GYB655510 HHX655510 HRT655510 IBP655510 ILL655510 IVH655510 JFD655510 JOZ655510 JYV655510 KIR655510 KSN655510 LCJ655510 LMF655510 LWB655510 MFX655510 MPT655510 MZP655510 NJL655510 NTH655510 ODD655510 OMZ655510 OWV655510 PGR655510 PQN655510 QAJ655510 QKF655510 QUB655510 RDX655510 RNT655510 RXP655510 SHL655510 SRH655510 TBD655510 TKZ655510 TUV655510 UER655510 UON655510 UYJ655510 VIF655510 VSB655510 WBX655510 WLT655510 WVP655510 H721046 JD721046 SZ721046 ACV721046 AMR721046 AWN721046 BGJ721046 BQF721046 CAB721046 CJX721046 CTT721046 DDP721046 DNL721046 DXH721046 EHD721046 EQZ721046 FAV721046 FKR721046 FUN721046 GEJ721046 GOF721046 GYB721046 HHX721046 HRT721046 IBP721046 ILL721046 IVH721046 JFD721046 JOZ721046 JYV721046 KIR721046 KSN721046 LCJ721046 LMF721046 LWB721046 MFX721046 MPT721046 MZP721046 NJL721046 NTH721046 ODD721046 OMZ721046 OWV721046 PGR721046 PQN721046 QAJ721046 QKF721046 QUB721046 RDX721046 RNT721046 RXP721046 SHL721046 SRH721046 TBD721046 TKZ721046 TUV721046 UER721046 UON721046 UYJ721046 VIF721046 VSB721046 WBX721046 WLT721046 WVP721046 H786582 JD786582 SZ786582 ACV786582 AMR786582 AWN786582 BGJ786582 BQF786582 CAB786582 CJX786582 CTT786582 DDP786582 DNL786582 DXH786582 EHD786582 EQZ786582 FAV786582 FKR786582 FUN786582 GEJ786582 GOF786582 GYB786582 HHX786582 HRT786582 IBP786582 ILL786582 IVH786582 JFD786582 JOZ786582 JYV786582 KIR786582 KSN786582 LCJ786582 LMF786582 LWB786582 MFX786582 MPT786582 MZP786582 NJL786582 NTH786582 ODD786582 OMZ786582 OWV786582 PGR786582 PQN786582 QAJ786582 QKF786582 QUB786582 RDX786582 RNT786582 RXP786582 SHL786582 SRH786582 TBD786582 TKZ786582 TUV786582 UER786582 UON786582 UYJ786582 VIF786582 VSB786582 WBX786582 WLT786582 WVP786582 H852118 JD852118 SZ852118 ACV852118 AMR852118 AWN852118 BGJ852118 BQF852118 CAB852118 CJX852118 CTT852118 DDP852118 DNL852118 DXH852118 EHD852118 EQZ852118 FAV852118 FKR852118 FUN852118 GEJ852118 GOF852118 GYB852118 HHX852118 HRT852118 IBP852118 ILL852118 IVH852118 JFD852118 JOZ852118 JYV852118 KIR852118 KSN852118 LCJ852118 LMF852118 LWB852118 MFX852118 MPT852118 MZP852118 NJL852118 NTH852118 ODD852118 OMZ852118 OWV852118 PGR852118 PQN852118 QAJ852118 QKF852118 QUB852118 RDX852118 RNT852118 RXP852118 SHL852118 SRH852118 TBD852118 TKZ852118 TUV852118 UER852118 UON852118 UYJ852118 VIF852118 VSB852118 WBX852118 WLT852118 WVP852118 H917654 JD917654 SZ917654 ACV917654 AMR917654 AWN917654 BGJ917654 BQF917654 CAB917654 CJX917654 CTT917654 DDP917654 DNL917654 DXH917654 EHD917654 EQZ917654 FAV917654 FKR917654 FUN917654 GEJ917654 GOF917654 GYB917654 HHX917654 HRT917654 IBP917654 ILL917654 IVH917654 JFD917654 JOZ917654 JYV917654 KIR917654 KSN917654 LCJ917654 LMF917654 LWB917654 MFX917654 MPT917654 MZP917654 NJL917654 NTH917654 ODD917654 OMZ917654 OWV917654 PGR917654 PQN917654 QAJ917654 QKF917654 QUB917654 RDX917654 RNT917654 RXP917654 SHL917654 SRH917654 TBD917654 TKZ917654 TUV917654 UER917654 UON917654 UYJ917654 VIF917654 VSB917654 WBX917654 WLT917654 WVP917654 H983190 JD983190 SZ983190 ACV983190 AMR983190 AWN983190 BGJ983190 BQF983190 CAB983190 CJX983190 CTT983190 DDP983190 DNL983190 DXH983190 EHD983190 EQZ983190 FAV983190 FKR983190 FUN983190 GEJ983190 GOF983190 GYB983190 HHX983190 HRT983190 IBP983190 ILL983190 IVH983190 JFD983190 JOZ983190 JYV983190 KIR983190 KSN983190 LCJ983190 LMF983190 LWB983190 MFX983190 MPT983190 MZP983190 NJL983190 NTH983190 ODD983190 OMZ983190 OWV983190 PGR983190 PQN983190 QAJ983190 QKF983190 QUB983190 RDX983190 RNT983190 RXP983190 SHL983190 SRH983190 TBD983190 TKZ983190 TUV983190 UER983190 UON983190 UYJ983190 VIF983190 VSB983190 WBX983190 WLT983190 WVP983190 RNT983169 JD176 SZ176 ACV176 AMR176 AWN176 BGJ176 BQF176 CAB176 CJX176 CTT176 DDP176 DNL176 DXH176 EHD176 EQZ176 FAV176 FKR176 FUN176 GEJ176 GOF176 GYB176 HHX176 HRT176 IBP176 ILL176 IVH176 JFD176 JOZ176 JYV176 KIR176 KSN176 LCJ176 LMF176 LWB176 MFX176 MPT176 MZP176 NJL176 NTH176 ODD176 OMZ176 OWV176 PGR176 PQN176 QAJ176 QKF176 QUB176 RDX176 RNT176 RXP176 SHL176 SRH176 TBD176 TKZ176 TUV176 UER176 UON176 UYJ176 VIF176 VSB176 WBX176 WLT176 WVP176 H65684 JD65684 SZ65684 ACV65684 AMR65684 AWN65684 BGJ65684 BQF65684 CAB65684 CJX65684 CTT65684 DDP65684 DNL65684 DXH65684 EHD65684 EQZ65684 FAV65684 FKR65684 FUN65684 GEJ65684 GOF65684 GYB65684 HHX65684 HRT65684 IBP65684 ILL65684 IVH65684 JFD65684 JOZ65684 JYV65684 KIR65684 KSN65684 LCJ65684 LMF65684 LWB65684 MFX65684 MPT65684 MZP65684 NJL65684 NTH65684 ODD65684 OMZ65684 OWV65684 PGR65684 PQN65684 QAJ65684 QKF65684 QUB65684 RDX65684 RNT65684 RXP65684 SHL65684 SRH65684 TBD65684 TKZ65684 TUV65684 UER65684 UON65684 UYJ65684 VIF65684 VSB65684 WBX65684 WLT65684 WVP65684 H131220 JD131220 SZ131220 ACV131220 AMR131220 AWN131220 BGJ131220 BQF131220 CAB131220 CJX131220 CTT131220 DDP131220 DNL131220 DXH131220 EHD131220 EQZ131220 FAV131220 FKR131220 FUN131220 GEJ131220 GOF131220 GYB131220 HHX131220 HRT131220 IBP131220 ILL131220 IVH131220 JFD131220 JOZ131220 JYV131220 KIR131220 KSN131220 LCJ131220 LMF131220 LWB131220 MFX131220 MPT131220 MZP131220 NJL131220 NTH131220 ODD131220 OMZ131220 OWV131220 PGR131220 PQN131220 QAJ131220 QKF131220 QUB131220 RDX131220 RNT131220 RXP131220 SHL131220 SRH131220 TBD131220 TKZ131220 TUV131220 UER131220 UON131220 UYJ131220 VIF131220 VSB131220 WBX131220 WLT131220 WVP131220 H196756 JD196756 SZ196756 ACV196756 AMR196756 AWN196756 BGJ196756 BQF196756 CAB196756 CJX196756 CTT196756 DDP196756 DNL196756 DXH196756 EHD196756 EQZ196756 FAV196756 FKR196756 FUN196756 GEJ196756 GOF196756 GYB196756 HHX196756 HRT196756 IBP196756 ILL196756 IVH196756 JFD196756 JOZ196756 JYV196756 KIR196756 KSN196756 LCJ196756 LMF196756 LWB196756 MFX196756 MPT196756 MZP196756 NJL196756 NTH196756 ODD196756 OMZ196756 OWV196756 PGR196756 PQN196756 QAJ196756 QKF196756 QUB196756 RDX196756 RNT196756 RXP196756 SHL196756 SRH196756 TBD196756 TKZ196756 TUV196756 UER196756 UON196756 UYJ196756 VIF196756 VSB196756 WBX196756 WLT196756 WVP196756 H262292 JD262292 SZ262292 ACV262292 AMR262292 AWN262292 BGJ262292 BQF262292 CAB262292 CJX262292 CTT262292 DDP262292 DNL262292 DXH262292 EHD262292 EQZ262292 FAV262292 FKR262292 FUN262292 GEJ262292 GOF262292 GYB262292 HHX262292 HRT262292 IBP262292 ILL262292 IVH262292 JFD262292 JOZ262292 JYV262292 KIR262292 KSN262292 LCJ262292 LMF262292 LWB262292 MFX262292 MPT262292 MZP262292 NJL262292 NTH262292 ODD262292 OMZ262292 OWV262292 PGR262292 PQN262292 QAJ262292 QKF262292 QUB262292 RDX262292 RNT262292 RXP262292 SHL262292 SRH262292 TBD262292 TKZ262292 TUV262292 UER262292 UON262292 UYJ262292 VIF262292 VSB262292 WBX262292 WLT262292 WVP262292 H327828 JD327828 SZ327828 ACV327828 AMR327828 AWN327828 BGJ327828 BQF327828 CAB327828 CJX327828 CTT327828 DDP327828 DNL327828 DXH327828 EHD327828 EQZ327828 FAV327828 FKR327828 FUN327828 GEJ327828 GOF327828 GYB327828 HHX327828 HRT327828 IBP327828 ILL327828 IVH327828 JFD327828 JOZ327828 JYV327828 KIR327828 KSN327828 LCJ327828 LMF327828 LWB327828 MFX327828 MPT327828 MZP327828 NJL327828 NTH327828 ODD327828 OMZ327828 OWV327828 PGR327828 PQN327828 QAJ327828 QKF327828 QUB327828 RDX327828 RNT327828 RXP327828 SHL327828 SRH327828 TBD327828 TKZ327828 TUV327828 UER327828 UON327828 UYJ327828 VIF327828 VSB327828 WBX327828 WLT327828 WVP327828 H393364 JD393364 SZ393364 ACV393364 AMR393364 AWN393364 BGJ393364 BQF393364 CAB393364 CJX393364 CTT393364 DDP393364 DNL393364 DXH393364 EHD393364 EQZ393364 FAV393364 FKR393364 FUN393364 GEJ393364 GOF393364 GYB393364 HHX393364 HRT393364 IBP393364 ILL393364 IVH393364 JFD393364 JOZ393364 JYV393364 KIR393364 KSN393364 LCJ393364 LMF393364 LWB393364 MFX393364 MPT393364 MZP393364 NJL393364 NTH393364 ODD393364 OMZ393364 OWV393364 PGR393364 PQN393364 QAJ393364 QKF393364 QUB393364 RDX393364 RNT393364 RXP393364 SHL393364 SRH393364 TBD393364 TKZ393364 TUV393364 UER393364 UON393364 UYJ393364 VIF393364 VSB393364 WBX393364 WLT393364 WVP393364 H458900 JD458900 SZ458900 ACV458900 AMR458900 AWN458900 BGJ458900 BQF458900 CAB458900 CJX458900 CTT458900 DDP458900 DNL458900 DXH458900 EHD458900 EQZ458900 FAV458900 FKR458900 FUN458900 GEJ458900 GOF458900 GYB458900 HHX458900 HRT458900 IBP458900 ILL458900 IVH458900 JFD458900 JOZ458900 JYV458900 KIR458900 KSN458900 LCJ458900 LMF458900 LWB458900 MFX458900 MPT458900 MZP458900 NJL458900 NTH458900 ODD458900 OMZ458900 OWV458900 PGR458900 PQN458900 QAJ458900 QKF458900 QUB458900 RDX458900 RNT458900 RXP458900 SHL458900 SRH458900 TBD458900 TKZ458900 TUV458900 UER458900 UON458900 UYJ458900 VIF458900 VSB458900 WBX458900 WLT458900 WVP458900 H524436 JD524436 SZ524436 ACV524436 AMR524436 AWN524436 BGJ524436 BQF524436 CAB524436 CJX524436 CTT524436 DDP524436 DNL524436 DXH524436 EHD524436 EQZ524436 FAV524436 FKR524436 FUN524436 GEJ524436 GOF524436 GYB524436 HHX524436 HRT524436 IBP524436 ILL524436 IVH524436 JFD524436 JOZ524436 JYV524436 KIR524436 KSN524436 LCJ524436 LMF524436 LWB524436 MFX524436 MPT524436 MZP524436 NJL524436 NTH524436 ODD524436 OMZ524436 OWV524436 PGR524436 PQN524436 QAJ524436 QKF524436 QUB524436 RDX524436 RNT524436 RXP524436 SHL524436 SRH524436 TBD524436 TKZ524436 TUV524436 UER524436 UON524436 UYJ524436 VIF524436 VSB524436 WBX524436 WLT524436 WVP524436 H589972 JD589972 SZ589972 ACV589972 AMR589972 AWN589972 BGJ589972 BQF589972 CAB589972 CJX589972 CTT589972 DDP589972 DNL589972 DXH589972 EHD589972 EQZ589972 FAV589972 FKR589972 FUN589972 GEJ589972 GOF589972 GYB589972 HHX589972 HRT589972 IBP589972 ILL589972 IVH589972 JFD589972 JOZ589972 JYV589972 KIR589972 KSN589972 LCJ589972 LMF589972 LWB589972 MFX589972 MPT589972 MZP589972 NJL589972 NTH589972 ODD589972 OMZ589972 OWV589972 PGR589972 PQN589972 QAJ589972 QKF589972 QUB589972 RDX589972 RNT589972 RXP589972 SHL589972 SRH589972 TBD589972 TKZ589972 TUV589972 UER589972 UON589972 UYJ589972 VIF589972 VSB589972 WBX589972 WLT589972 WVP589972 H655508 JD655508 SZ655508 ACV655508 AMR655508 AWN655508 BGJ655508 BQF655508 CAB655508 CJX655508 CTT655508 DDP655508 DNL655508 DXH655508 EHD655508 EQZ655508 FAV655508 FKR655508 FUN655508 GEJ655508 GOF655508 GYB655508 HHX655508 HRT655508 IBP655508 ILL655508 IVH655508 JFD655508 JOZ655508 JYV655508 KIR655508 KSN655508 LCJ655508 LMF655508 LWB655508 MFX655508 MPT655508 MZP655508 NJL655508 NTH655508 ODD655508 OMZ655508 OWV655508 PGR655508 PQN655508 QAJ655508 QKF655508 QUB655508 RDX655508 RNT655508 RXP655508 SHL655508 SRH655508 TBD655508 TKZ655508 TUV655508 UER655508 UON655508 UYJ655508 VIF655508 VSB655508 WBX655508 WLT655508 WVP655508 H721044 JD721044 SZ721044 ACV721044 AMR721044 AWN721044 BGJ721044 BQF721044 CAB721044 CJX721044 CTT721044 DDP721044 DNL721044 DXH721044 EHD721044 EQZ721044 FAV721044 FKR721044 FUN721044 GEJ721044 GOF721044 GYB721044 HHX721044 HRT721044 IBP721044 ILL721044 IVH721044 JFD721044 JOZ721044 JYV721044 KIR721044 KSN721044 LCJ721044 LMF721044 LWB721044 MFX721044 MPT721044 MZP721044 NJL721044 NTH721044 ODD721044 OMZ721044 OWV721044 PGR721044 PQN721044 QAJ721044 QKF721044 QUB721044 RDX721044 RNT721044 RXP721044 SHL721044 SRH721044 TBD721044 TKZ721044 TUV721044 UER721044 UON721044 UYJ721044 VIF721044 VSB721044 WBX721044 WLT721044 WVP721044 H786580 JD786580 SZ786580 ACV786580 AMR786580 AWN786580 BGJ786580 BQF786580 CAB786580 CJX786580 CTT786580 DDP786580 DNL786580 DXH786580 EHD786580 EQZ786580 FAV786580 FKR786580 FUN786580 GEJ786580 GOF786580 GYB786580 HHX786580 HRT786580 IBP786580 ILL786580 IVH786580 JFD786580 JOZ786580 JYV786580 KIR786580 KSN786580 LCJ786580 LMF786580 LWB786580 MFX786580 MPT786580 MZP786580 NJL786580 NTH786580 ODD786580 OMZ786580 OWV786580 PGR786580 PQN786580 QAJ786580 QKF786580 QUB786580 RDX786580 RNT786580 RXP786580 SHL786580 SRH786580 TBD786580 TKZ786580 TUV786580 UER786580 UON786580 UYJ786580 VIF786580 VSB786580 WBX786580 WLT786580 WVP786580 H852116 JD852116 SZ852116 ACV852116 AMR852116 AWN852116 BGJ852116 BQF852116 CAB852116 CJX852116 CTT852116 DDP852116 DNL852116 DXH852116 EHD852116 EQZ852116 FAV852116 FKR852116 FUN852116 GEJ852116 GOF852116 GYB852116 HHX852116 HRT852116 IBP852116 ILL852116 IVH852116 JFD852116 JOZ852116 JYV852116 KIR852116 KSN852116 LCJ852116 LMF852116 LWB852116 MFX852116 MPT852116 MZP852116 NJL852116 NTH852116 ODD852116 OMZ852116 OWV852116 PGR852116 PQN852116 QAJ852116 QKF852116 QUB852116 RDX852116 RNT852116 RXP852116 SHL852116 SRH852116 TBD852116 TKZ852116 TUV852116 UER852116 UON852116 UYJ852116 VIF852116 VSB852116 WBX852116 WLT852116 WVP852116 H917652 JD917652 SZ917652 ACV917652 AMR917652 AWN917652 BGJ917652 BQF917652 CAB917652 CJX917652 CTT917652 DDP917652 DNL917652 DXH917652 EHD917652 EQZ917652 FAV917652 FKR917652 FUN917652 GEJ917652 GOF917652 GYB917652 HHX917652 HRT917652 IBP917652 ILL917652 IVH917652 JFD917652 JOZ917652 JYV917652 KIR917652 KSN917652 LCJ917652 LMF917652 LWB917652 MFX917652 MPT917652 MZP917652 NJL917652 NTH917652 ODD917652 OMZ917652 OWV917652 PGR917652 PQN917652 QAJ917652 QKF917652 QUB917652 RDX917652 RNT917652 RXP917652 SHL917652 SRH917652 TBD917652 TKZ917652 TUV917652 UER917652 UON917652 UYJ917652 VIF917652 VSB917652 WBX917652 WLT917652 WVP917652 H983188 JD983188 SZ983188 ACV983188 AMR983188 AWN983188 BGJ983188 BQF983188 CAB983188 CJX983188 CTT983188 DDP983188 DNL983188 DXH983188 EHD983188 EQZ983188 FAV983188 FKR983188 FUN983188 GEJ983188 GOF983188 GYB983188 HHX983188 HRT983188 IBP983188 ILL983188 IVH983188 JFD983188 JOZ983188 JYV983188 KIR983188 KSN983188 LCJ983188 LMF983188 LWB983188 MFX983188 MPT983188 MZP983188 NJL983188 NTH983188 ODD983188 OMZ983188 OWV983188 PGR983188 PQN983188 QAJ983188 QKF983188 QUB983188 RDX983188 RNT983188 RXP983188 SHL983188 SRH983188 TBD983188 TKZ983188 TUV983188 UER983188 UON983188 UYJ983188 VIF983188 VSB983188 WBX983188 WLT983188 WVP983188 SHL983169 JD159 SZ159 ACV159 AMR159 AWN159 BGJ159 BQF159 CAB159 CJX159 CTT159 DDP159 DNL159 DXH159 EHD159 EQZ159 FAV159 FKR159 FUN159 GEJ159 GOF159 GYB159 HHX159 HRT159 IBP159 ILL159 IVH159 JFD159 JOZ159 JYV159 KIR159 KSN159 LCJ159 LMF159 LWB159 MFX159 MPT159 MZP159 NJL159 NTH159 ODD159 OMZ159 OWV159 PGR159 PQN159 QAJ159 QKF159 QUB159 RDX159 RNT159 RXP159 SHL159 SRH159 TBD159 TKZ159 TUV159 UER159 UON159 UYJ159 VIF159 VSB159 WBX159 WLT159 WVP159 H65667 JD65667 SZ65667 ACV65667 AMR65667 AWN65667 BGJ65667 BQF65667 CAB65667 CJX65667 CTT65667 DDP65667 DNL65667 DXH65667 EHD65667 EQZ65667 FAV65667 FKR65667 FUN65667 GEJ65667 GOF65667 GYB65667 HHX65667 HRT65667 IBP65667 ILL65667 IVH65667 JFD65667 JOZ65667 JYV65667 KIR65667 KSN65667 LCJ65667 LMF65667 LWB65667 MFX65667 MPT65667 MZP65667 NJL65667 NTH65667 ODD65667 OMZ65667 OWV65667 PGR65667 PQN65667 QAJ65667 QKF65667 QUB65667 RDX65667 RNT65667 RXP65667 SHL65667 SRH65667 TBD65667 TKZ65667 TUV65667 UER65667 UON65667 UYJ65667 VIF65667 VSB65667 WBX65667 WLT65667 WVP65667 H131203 JD131203 SZ131203 ACV131203 AMR131203 AWN131203 BGJ131203 BQF131203 CAB131203 CJX131203 CTT131203 DDP131203 DNL131203 DXH131203 EHD131203 EQZ131203 FAV131203 FKR131203 FUN131203 GEJ131203 GOF131203 GYB131203 HHX131203 HRT131203 IBP131203 ILL131203 IVH131203 JFD131203 JOZ131203 JYV131203 KIR131203 KSN131203 LCJ131203 LMF131203 LWB131203 MFX131203 MPT131203 MZP131203 NJL131203 NTH131203 ODD131203 OMZ131203 OWV131203 PGR131203 PQN131203 QAJ131203 QKF131203 QUB131203 RDX131203 RNT131203 RXP131203 SHL131203 SRH131203 TBD131203 TKZ131203 TUV131203 UER131203 UON131203 UYJ131203 VIF131203 VSB131203 WBX131203 WLT131203 WVP131203 H196739 JD196739 SZ196739 ACV196739 AMR196739 AWN196739 BGJ196739 BQF196739 CAB196739 CJX196739 CTT196739 DDP196739 DNL196739 DXH196739 EHD196739 EQZ196739 FAV196739 FKR196739 FUN196739 GEJ196739 GOF196739 GYB196739 HHX196739 HRT196739 IBP196739 ILL196739 IVH196739 JFD196739 JOZ196739 JYV196739 KIR196739 KSN196739 LCJ196739 LMF196739 LWB196739 MFX196739 MPT196739 MZP196739 NJL196739 NTH196739 ODD196739 OMZ196739 OWV196739 PGR196739 PQN196739 QAJ196739 QKF196739 QUB196739 RDX196739 RNT196739 RXP196739 SHL196739 SRH196739 TBD196739 TKZ196739 TUV196739 UER196739 UON196739 UYJ196739 VIF196739 VSB196739 WBX196739 WLT196739 WVP196739 H262275 JD262275 SZ262275 ACV262275 AMR262275 AWN262275 BGJ262275 BQF262275 CAB262275 CJX262275 CTT262275 DDP262275 DNL262275 DXH262275 EHD262275 EQZ262275 FAV262275 FKR262275 FUN262275 GEJ262275 GOF262275 GYB262275 HHX262275 HRT262275 IBP262275 ILL262275 IVH262275 JFD262275 JOZ262275 JYV262275 KIR262275 KSN262275 LCJ262275 LMF262275 LWB262275 MFX262275 MPT262275 MZP262275 NJL262275 NTH262275 ODD262275 OMZ262275 OWV262275 PGR262275 PQN262275 QAJ262275 QKF262275 QUB262275 RDX262275 RNT262275 RXP262275 SHL262275 SRH262275 TBD262275 TKZ262275 TUV262275 UER262275 UON262275 UYJ262275 VIF262275 VSB262275 WBX262275 WLT262275 WVP262275 H327811 JD327811 SZ327811 ACV327811 AMR327811 AWN327811 BGJ327811 BQF327811 CAB327811 CJX327811 CTT327811 DDP327811 DNL327811 DXH327811 EHD327811 EQZ327811 FAV327811 FKR327811 FUN327811 GEJ327811 GOF327811 GYB327811 HHX327811 HRT327811 IBP327811 ILL327811 IVH327811 JFD327811 JOZ327811 JYV327811 KIR327811 KSN327811 LCJ327811 LMF327811 LWB327811 MFX327811 MPT327811 MZP327811 NJL327811 NTH327811 ODD327811 OMZ327811 OWV327811 PGR327811 PQN327811 QAJ327811 QKF327811 QUB327811 RDX327811 RNT327811 RXP327811 SHL327811 SRH327811 TBD327811 TKZ327811 TUV327811 UER327811 UON327811 UYJ327811 VIF327811 VSB327811 WBX327811 WLT327811 WVP327811 H393347 JD393347 SZ393347 ACV393347 AMR393347 AWN393347 BGJ393347 BQF393347 CAB393347 CJX393347 CTT393347 DDP393347 DNL393347 DXH393347 EHD393347 EQZ393347 FAV393347 FKR393347 FUN393347 GEJ393347 GOF393347 GYB393347 HHX393347 HRT393347 IBP393347 ILL393347 IVH393347 JFD393347 JOZ393347 JYV393347 KIR393347 KSN393347 LCJ393347 LMF393347 LWB393347 MFX393347 MPT393347 MZP393347 NJL393347 NTH393347 ODD393347 OMZ393347 OWV393347 PGR393347 PQN393347 QAJ393347 QKF393347 QUB393347 RDX393347 RNT393347 RXP393347 SHL393347 SRH393347 TBD393347 TKZ393347 TUV393347 UER393347 UON393347 UYJ393347 VIF393347 VSB393347 WBX393347 WLT393347 WVP393347 H458883 JD458883 SZ458883 ACV458883 AMR458883 AWN458883 BGJ458883 BQF458883 CAB458883 CJX458883 CTT458883 DDP458883 DNL458883 DXH458883 EHD458883 EQZ458883 FAV458883 FKR458883 FUN458883 GEJ458883 GOF458883 GYB458883 HHX458883 HRT458883 IBP458883 ILL458883 IVH458883 JFD458883 JOZ458883 JYV458883 KIR458883 KSN458883 LCJ458883 LMF458883 LWB458883 MFX458883 MPT458883 MZP458883 NJL458883 NTH458883 ODD458883 OMZ458883 OWV458883 PGR458883 PQN458883 QAJ458883 QKF458883 QUB458883 RDX458883 RNT458883 RXP458883 SHL458883 SRH458883 TBD458883 TKZ458883 TUV458883 UER458883 UON458883 UYJ458883 VIF458883 VSB458883 WBX458883 WLT458883 WVP458883 H524419 JD524419 SZ524419 ACV524419 AMR524419 AWN524419 BGJ524419 BQF524419 CAB524419 CJX524419 CTT524419 DDP524419 DNL524419 DXH524419 EHD524419 EQZ524419 FAV524419 FKR524419 FUN524419 GEJ524419 GOF524419 GYB524419 HHX524419 HRT524419 IBP524419 ILL524419 IVH524419 JFD524419 JOZ524419 JYV524419 KIR524419 KSN524419 LCJ524419 LMF524419 LWB524419 MFX524419 MPT524419 MZP524419 NJL524419 NTH524419 ODD524419 OMZ524419 OWV524419 PGR524419 PQN524419 QAJ524419 QKF524419 QUB524419 RDX524419 RNT524419 RXP524419 SHL524419 SRH524419 TBD524419 TKZ524419 TUV524419 UER524419 UON524419 UYJ524419 VIF524419 VSB524419 WBX524419 WLT524419 WVP524419 H589955 JD589955 SZ589955 ACV589955 AMR589955 AWN589955 BGJ589955 BQF589955 CAB589955 CJX589955 CTT589955 DDP589955 DNL589955 DXH589955 EHD589955 EQZ589955 FAV589955 FKR589955 FUN589955 GEJ589955 GOF589955 GYB589955 HHX589955 HRT589955 IBP589955 ILL589955 IVH589955 JFD589955 JOZ589955 JYV589955 KIR589955 KSN589955 LCJ589955 LMF589955 LWB589955 MFX589955 MPT589955 MZP589955 NJL589955 NTH589955 ODD589955 OMZ589955 OWV589955 PGR589955 PQN589955 QAJ589955 QKF589955 QUB589955 RDX589955 RNT589955 RXP589955 SHL589955 SRH589955 TBD589955 TKZ589955 TUV589955 UER589955 UON589955 UYJ589955 VIF589955 VSB589955 WBX589955 WLT589955 WVP589955 H655491 JD655491 SZ655491 ACV655491 AMR655491 AWN655491 BGJ655491 BQF655491 CAB655491 CJX655491 CTT655491 DDP655491 DNL655491 DXH655491 EHD655491 EQZ655491 FAV655491 FKR655491 FUN655491 GEJ655491 GOF655491 GYB655491 HHX655491 HRT655491 IBP655491 ILL655491 IVH655491 JFD655491 JOZ655491 JYV655491 KIR655491 KSN655491 LCJ655491 LMF655491 LWB655491 MFX655491 MPT655491 MZP655491 NJL655491 NTH655491 ODD655491 OMZ655491 OWV655491 PGR655491 PQN655491 QAJ655491 QKF655491 QUB655491 RDX655491 RNT655491 RXP655491 SHL655491 SRH655491 TBD655491 TKZ655491 TUV655491 UER655491 UON655491 UYJ655491 VIF655491 VSB655491 WBX655491 WLT655491 WVP655491 H721027 JD721027 SZ721027 ACV721027 AMR721027 AWN721027 BGJ721027 BQF721027 CAB721027 CJX721027 CTT721027 DDP721027 DNL721027 DXH721027 EHD721027 EQZ721027 FAV721027 FKR721027 FUN721027 GEJ721027 GOF721027 GYB721027 HHX721027 HRT721027 IBP721027 ILL721027 IVH721027 JFD721027 JOZ721027 JYV721027 KIR721027 KSN721027 LCJ721027 LMF721027 LWB721027 MFX721027 MPT721027 MZP721027 NJL721027 NTH721027 ODD721027 OMZ721027 OWV721027 PGR721027 PQN721027 QAJ721027 QKF721027 QUB721027 RDX721027 RNT721027 RXP721027 SHL721027 SRH721027 TBD721027 TKZ721027 TUV721027 UER721027 UON721027 UYJ721027 VIF721027 VSB721027 WBX721027 WLT721027 WVP721027 H786563 JD786563 SZ786563 ACV786563 AMR786563 AWN786563 BGJ786563 BQF786563 CAB786563 CJX786563 CTT786563 DDP786563 DNL786563 DXH786563 EHD786563 EQZ786563 FAV786563 FKR786563 FUN786563 GEJ786563 GOF786563 GYB786563 HHX786563 HRT786563 IBP786563 ILL786563 IVH786563 JFD786563 JOZ786563 JYV786563 KIR786563 KSN786563 LCJ786563 LMF786563 LWB786563 MFX786563 MPT786563 MZP786563 NJL786563 NTH786563 ODD786563 OMZ786563 OWV786563 PGR786563 PQN786563 QAJ786563 QKF786563 QUB786563 RDX786563 RNT786563 RXP786563 SHL786563 SRH786563 TBD786563 TKZ786563 TUV786563 UER786563 UON786563 UYJ786563 VIF786563 VSB786563 WBX786563 WLT786563 WVP786563 H852099 JD852099 SZ852099 ACV852099 AMR852099 AWN852099 BGJ852099 BQF852099 CAB852099 CJX852099 CTT852099 DDP852099 DNL852099 DXH852099 EHD852099 EQZ852099 FAV852099 FKR852099 FUN852099 GEJ852099 GOF852099 GYB852099 HHX852099 HRT852099 IBP852099 ILL852099 IVH852099 JFD852099 JOZ852099 JYV852099 KIR852099 KSN852099 LCJ852099 LMF852099 LWB852099 MFX852099 MPT852099 MZP852099 NJL852099 NTH852099 ODD852099 OMZ852099 OWV852099 PGR852099 PQN852099 QAJ852099 QKF852099 QUB852099 RDX852099 RNT852099 RXP852099 SHL852099 SRH852099 TBD852099 TKZ852099 TUV852099 UER852099 UON852099 UYJ852099 VIF852099 VSB852099 WBX852099 WLT852099 WVP852099 H917635 JD917635 SZ917635 ACV917635 AMR917635 AWN917635 BGJ917635 BQF917635 CAB917635 CJX917635 CTT917635 DDP917635 DNL917635 DXH917635 EHD917635 EQZ917635 FAV917635 FKR917635 FUN917635 GEJ917635 GOF917635 GYB917635 HHX917635 HRT917635 IBP917635 ILL917635 IVH917635 JFD917635 JOZ917635 JYV917635 KIR917635 KSN917635 LCJ917635 LMF917635 LWB917635 MFX917635 MPT917635 MZP917635 NJL917635 NTH917635 ODD917635 OMZ917635 OWV917635 PGR917635 PQN917635 QAJ917635 QKF917635 QUB917635 RDX917635 RNT917635 RXP917635 SHL917635 SRH917635 TBD917635 TKZ917635 TUV917635 UER917635 UON917635 UYJ917635 VIF917635 VSB917635 WBX917635 WLT917635 WVP917635 H983171 JD983171 SZ983171 ACV983171 AMR983171 AWN983171 BGJ983171 BQF983171 CAB983171 CJX983171 CTT983171 DDP983171 DNL983171 DXH983171 EHD983171 EQZ983171 FAV983171 FKR983171 FUN983171 GEJ983171 GOF983171 GYB983171 HHX983171 HRT983171 IBP983171 ILL983171 IVH983171 JFD983171 JOZ983171 JYV983171 KIR983171 KSN983171 LCJ983171 LMF983171 LWB983171 MFX983171 MPT983171 MZP983171 NJL983171 NTH983171 ODD983171 OMZ983171 OWV983171 PGR983171 PQN983171 QAJ983171 QKF983171 QUB983171 RDX983171 RNT983171 RXP983171 SHL983171 SRH983171 TBD983171 TKZ983171 TUV983171 UER983171 UON983171 UYJ983171 VIF983171 VSB983171 WBX983171 WLT983171 WVP983171 SRH983169 JD151 SZ151 ACV151 AMR151 AWN151 BGJ151 BQF151 CAB151 CJX151 CTT151 DDP151 DNL151 DXH151 EHD151 EQZ151 FAV151 FKR151 FUN151 GEJ151 GOF151 GYB151 HHX151 HRT151 IBP151 ILL151 IVH151 JFD151 JOZ151 JYV151 KIR151 KSN151 LCJ151 LMF151 LWB151 MFX151 MPT151 MZP151 NJL151 NTH151 ODD151 OMZ151 OWV151 PGR151 PQN151 QAJ151 QKF151 QUB151 RDX151 RNT151 RXP151 SHL151 SRH151 TBD151 TKZ151 TUV151 UER151 UON151 UYJ151 VIF151 VSB151 WBX151 WLT151 WVP151 H65659 JD65659 SZ65659 ACV65659 AMR65659 AWN65659 BGJ65659 BQF65659 CAB65659 CJX65659 CTT65659 DDP65659 DNL65659 DXH65659 EHD65659 EQZ65659 FAV65659 FKR65659 FUN65659 GEJ65659 GOF65659 GYB65659 HHX65659 HRT65659 IBP65659 ILL65659 IVH65659 JFD65659 JOZ65659 JYV65659 KIR65659 KSN65659 LCJ65659 LMF65659 LWB65659 MFX65659 MPT65659 MZP65659 NJL65659 NTH65659 ODD65659 OMZ65659 OWV65659 PGR65659 PQN65659 QAJ65659 QKF65659 QUB65659 RDX65659 RNT65659 RXP65659 SHL65659 SRH65659 TBD65659 TKZ65659 TUV65659 UER65659 UON65659 UYJ65659 VIF65659 VSB65659 WBX65659 WLT65659 WVP65659 H131195 JD131195 SZ131195 ACV131195 AMR131195 AWN131195 BGJ131195 BQF131195 CAB131195 CJX131195 CTT131195 DDP131195 DNL131195 DXH131195 EHD131195 EQZ131195 FAV131195 FKR131195 FUN131195 GEJ131195 GOF131195 GYB131195 HHX131195 HRT131195 IBP131195 ILL131195 IVH131195 JFD131195 JOZ131195 JYV131195 KIR131195 KSN131195 LCJ131195 LMF131195 LWB131195 MFX131195 MPT131195 MZP131195 NJL131195 NTH131195 ODD131195 OMZ131195 OWV131195 PGR131195 PQN131195 QAJ131195 QKF131195 QUB131195 RDX131195 RNT131195 RXP131195 SHL131195 SRH131195 TBD131195 TKZ131195 TUV131195 UER131195 UON131195 UYJ131195 VIF131195 VSB131195 WBX131195 WLT131195 WVP131195 H196731 JD196731 SZ196731 ACV196731 AMR196731 AWN196731 BGJ196731 BQF196731 CAB196731 CJX196731 CTT196731 DDP196731 DNL196731 DXH196731 EHD196731 EQZ196731 FAV196731 FKR196731 FUN196731 GEJ196731 GOF196731 GYB196731 HHX196731 HRT196731 IBP196731 ILL196731 IVH196731 JFD196731 JOZ196731 JYV196731 KIR196731 KSN196731 LCJ196731 LMF196731 LWB196731 MFX196731 MPT196731 MZP196731 NJL196731 NTH196731 ODD196731 OMZ196731 OWV196731 PGR196731 PQN196731 QAJ196731 QKF196731 QUB196731 RDX196731 RNT196731 RXP196731 SHL196731 SRH196731 TBD196731 TKZ196731 TUV196731 UER196731 UON196731 UYJ196731 VIF196731 VSB196731 WBX196731 WLT196731 WVP196731 H262267 JD262267 SZ262267 ACV262267 AMR262267 AWN262267 BGJ262267 BQF262267 CAB262267 CJX262267 CTT262267 DDP262267 DNL262267 DXH262267 EHD262267 EQZ262267 FAV262267 FKR262267 FUN262267 GEJ262267 GOF262267 GYB262267 HHX262267 HRT262267 IBP262267 ILL262267 IVH262267 JFD262267 JOZ262267 JYV262267 KIR262267 KSN262267 LCJ262267 LMF262267 LWB262267 MFX262267 MPT262267 MZP262267 NJL262267 NTH262267 ODD262267 OMZ262267 OWV262267 PGR262267 PQN262267 QAJ262267 QKF262267 QUB262267 RDX262267 RNT262267 RXP262267 SHL262267 SRH262267 TBD262267 TKZ262267 TUV262267 UER262267 UON262267 UYJ262267 VIF262267 VSB262267 WBX262267 WLT262267 WVP262267 H327803 JD327803 SZ327803 ACV327803 AMR327803 AWN327803 BGJ327803 BQF327803 CAB327803 CJX327803 CTT327803 DDP327803 DNL327803 DXH327803 EHD327803 EQZ327803 FAV327803 FKR327803 FUN327803 GEJ327803 GOF327803 GYB327803 HHX327803 HRT327803 IBP327803 ILL327803 IVH327803 JFD327803 JOZ327803 JYV327803 KIR327803 KSN327803 LCJ327803 LMF327803 LWB327803 MFX327803 MPT327803 MZP327803 NJL327803 NTH327803 ODD327803 OMZ327803 OWV327803 PGR327803 PQN327803 QAJ327803 QKF327803 QUB327803 RDX327803 RNT327803 RXP327803 SHL327803 SRH327803 TBD327803 TKZ327803 TUV327803 UER327803 UON327803 UYJ327803 VIF327803 VSB327803 WBX327803 WLT327803 WVP327803 H393339 JD393339 SZ393339 ACV393339 AMR393339 AWN393339 BGJ393339 BQF393339 CAB393339 CJX393339 CTT393339 DDP393339 DNL393339 DXH393339 EHD393339 EQZ393339 FAV393339 FKR393339 FUN393339 GEJ393339 GOF393339 GYB393339 HHX393339 HRT393339 IBP393339 ILL393339 IVH393339 JFD393339 JOZ393339 JYV393339 KIR393339 KSN393339 LCJ393339 LMF393339 LWB393339 MFX393339 MPT393339 MZP393339 NJL393339 NTH393339 ODD393339 OMZ393339 OWV393339 PGR393339 PQN393339 QAJ393339 QKF393339 QUB393339 RDX393339 RNT393339 RXP393339 SHL393339 SRH393339 TBD393339 TKZ393339 TUV393339 UER393339 UON393339 UYJ393339 VIF393339 VSB393339 WBX393339 WLT393339 WVP393339 H458875 JD458875 SZ458875 ACV458875 AMR458875 AWN458875 BGJ458875 BQF458875 CAB458875 CJX458875 CTT458875 DDP458875 DNL458875 DXH458875 EHD458875 EQZ458875 FAV458875 FKR458875 FUN458875 GEJ458875 GOF458875 GYB458875 HHX458875 HRT458875 IBP458875 ILL458875 IVH458875 JFD458875 JOZ458875 JYV458875 KIR458875 KSN458875 LCJ458875 LMF458875 LWB458875 MFX458875 MPT458875 MZP458875 NJL458875 NTH458875 ODD458875 OMZ458875 OWV458875 PGR458875 PQN458875 QAJ458875 QKF458875 QUB458875 RDX458875 RNT458875 RXP458875 SHL458875 SRH458875 TBD458875 TKZ458875 TUV458875 UER458875 UON458875 UYJ458875 VIF458875 VSB458875 WBX458875 WLT458875 WVP458875 H524411 JD524411 SZ524411 ACV524411 AMR524411 AWN524411 BGJ524411 BQF524411 CAB524411 CJX524411 CTT524411 DDP524411 DNL524411 DXH524411 EHD524411 EQZ524411 FAV524411 FKR524411 FUN524411 GEJ524411 GOF524411 GYB524411 HHX524411 HRT524411 IBP524411 ILL524411 IVH524411 JFD524411 JOZ524411 JYV524411 KIR524411 KSN524411 LCJ524411 LMF524411 LWB524411 MFX524411 MPT524411 MZP524411 NJL524411 NTH524411 ODD524411 OMZ524411 OWV524411 PGR524411 PQN524411 QAJ524411 QKF524411 QUB524411 RDX524411 RNT524411 RXP524411 SHL524411 SRH524411 TBD524411 TKZ524411 TUV524411 UER524411 UON524411 UYJ524411 VIF524411 VSB524411 WBX524411 WLT524411 WVP524411 H589947 JD589947 SZ589947 ACV589947 AMR589947 AWN589947 BGJ589947 BQF589947 CAB589947 CJX589947 CTT589947 DDP589947 DNL589947 DXH589947 EHD589947 EQZ589947 FAV589947 FKR589947 FUN589947 GEJ589947 GOF589947 GYB589947 HHX589947 HRT589947 IBP589947 ILL589947 IVH589947 JFD589947 JOZ589947 JYV589947 KIR589947 KSN589947 LCJ589947 LMF589947 LWB589947 MFX589947 MPT589947 MZP589947 NJL589947 NTH589947 ODD589947 OMZ589947 OWV589947 PGR589947 PQN589947 QAJ589947 QKF589947 QUB589947 RDX589947 RNT589947 RXP589947 SHL589947 SRH589947 TBD589947 TKZ589947 TUV589947 UER589947 UON589947 UYJ589947 VIF589947 VSB589947 WBX589947 WLT589947 WVP589947 H655483 JD655483 SZ655483 ACV655483 AMR655483 AWN655483 BGJ655483 BQF655483 CAB655483 CJX655483 CTT655483 DDP655483 DNL655483 DXH655483 EHD655483 EQZ655483 FAV655483 FKR655483 FUN655483 GEJ655483 GOF655483 GYB655483 HHX655483 HRT655483 IBP655483 ILL655483 IVH655483 JFD655483 JOZ655483 JYV655483 KIR655483 KSN655483 LCJ655483 LMF655483 LWB655483 MFX655483 MPT655483 MZP655483 NJL655483 NTH655483 ODD655483 OMZ655483 OWV655483 PGR655483 PQN655483 QAJ655483 QKF655483 QUB655483 RDX655483 RNT655483 RXP655483 SHL655483 SRH655483 TBD655483 TKZ655483 TUV655483 UER655483 UON655483 UYJ655483 VIF655483 VSB655483 WBX655483 WLT655483 WVP655483 H721019 JD721019 SZ721019 ACV721019 AMR721019 AWN721019 BGJ721019 BQF721019 CAB721019 CJX721019 CTT721019 DDP721019 DNL721019 DXH721019 EHD721019 EQZ721019 FAV721019 FKR721019 FUN721019 GEJ721019 GOF721019 GYB721019 HHX721019 HRT721019 IBP721019 ILL721019 IVH721019 JFD721019 JOZ721019 JYV721019 KIR721019 KSN721019 LCJ721019 LMF721019 LWB721019 MFX721019 MPT721019 MZP721019 NJL721019 NTH721019 ODD721019 OMZ721019 OWV721019 PGR721019 PQN721019 QAJ721019 QKF721019 QUB721019 RDX721019 RNT721019 RXP721019 SHL721019 SRH721019 TBD721019 TKZ721019 TUV721019 UER721019 UON721019 UYJ721019 VIF721019 VSB721019 WBX721019 WLT721019 WVP721019 H786555 JD786555 SZ786555 ACV786555 AMR786555 AWN786555 BGJ786555 BQF786555 CAB786555 CJX786555 CTT786555 DDP786555 DNL786555 DXH786555 EHD786555 EQZ786555 FAV786555 FKR786555 FUN786555 GEJ786555 GOF786555 GYB786555 HHX786555 HRT786555 IBP786555 ILL786555 IVH786555 JFD786555 JOZ786555 JYV786555 KIR786555 KSN786555 LCJ786555 LMF786555 LWB786555 MFX786555 MPT786555 MZP786555 NJL786555 NTH786555 ODD786555 OMZ786555 OWV786555 PGR786555 PQN786555 QAJ786555 QKF786555 QUB786555 RDX786555 RNT786555 RXP786555 SHL786555 SRH786555 TBD786555 TKZ786555 TUV786555 UER786555 UON786555 UYJ786555 VIF786555 VSB786555 WBX786555 WLT786555 WVP786555 H852091 JD852091 SZ852091 ACV852091 AMR852091 AWN852091 BGJ852091 BQF852091 CAB852091 CJX852091 CTT852091 DDP852091 DNL852091 DXH852091 EHD852091 EQZ852091 FAV852091 FKR852091 FUN852091 GEJ852091 GOF852091 GYB852091 HHX852091 HRT852091 IBP852091 ILL852091 IVH852091 JFD852091 JOZ852091 JYV852091 KIR852091 KSN852091 LCJ852091 LMF852091 LWB852091 MFX852091 MPT852091 MZP852091 NJL852091 NTH852091 ODD852091 OMZ852091 OWV852091 PGR852091 PQN852091 QAJ852091 QKF852091 QUB852091 RDX852091 RNT852091 RXP852091 SHL852091 SRH852091 TBD852091 TKZ852091 TUV852091 UER852091 UON852091 UYJ852091 VIF852091 VSB852091 WBX852091 WLT852091 WVP852091 H917627 JD917627 SZ917627 ACV917627 AMR917627 AWN917627 BGJ917627 BQF917627 CAB917627 CJX917627 CTT917627 DDP917627 DNL917627 DXH917627 EHD917627 EQZ917627 FAV917627 FKR917627 FUN917627 GEJ917627 GOF917627 GYB917627 HHX917627 HRT917627 IBP917627 ILL917627 IVH917627 JFD917627 JOZ917627 JYV917627 KIR917627 KSN917627 LCJ917627 LMF917627 LWB917627 MFX917627 MPT917627 MZP917627 NJL917627 NTH917627 ODD917627 OMZ917627 OWV917627 PGR917627 PQN917627 QAJ917627 QKF917627 QUB917627 RDX917627 RNT917627 RXP917627 SHL917627 SRH917627 TBD917627 TKZ917627 TUV917627 UER917627 UON917627 UYJ917627 VIF917627 VSB917627 WBX917627 WLT917627 WVP917627 H983163 JD983163 SZ983163 ACV983163 AMR983163 AWN983163 BGJ983163 BQF983163 CAB983163 CJX983163 CTT983163 DDP983163 DNL983163 DXH983163 EHD983163 EQZ983163 FAV983163 FKR983163 FUN983163 GEJ983163 GOF983163 GYB983163 HHX983163 HRT983163 IBP983163 ILL983163 IVH983163 JFD983163 JOZ983163 JYV983163 KIR983163 KSN983163 LCJ983163 LMF983163 LWB983163 MFX983163 MPT983163 MZP983163 NJL983163 NTH983163 ODD983163 OMZ983163 OWV983163 PGR983163 PQN983163 QAJ983163 QKF983163 QUB983163 RDX983163 RNT983163 RXP983163 SHL983163 SRH983163 TBD983163 TKZ983163 TUV983163 UER983163 UON983163 UYJ983163 VIF983163 VSB983163 WBX983163 WLT983163 WVP983163 H65629 JD65629 SZ65629 ACV65629 AMR65629 AWN65629 BGJ65629 BQF65629 CAB65629 CJX65629 CTT65629 DDP65629 DNL65629 DXH65629 EHD65629 EQZ65629 FAV65629 FKR65629 FUN65629 GEJ65629 GOF65629 GYB65629 HHX65629 HRT65629 IBP65629 ILL65629 IVH65629 JFD65629 JOZ65629 JYV65629 KIR65629 KSN65629 LCJ65629 LMF65629 LWB65629 MFX65629 MPT65629 MZP65629 NJL65629 NTH65629 ODD65629 OMZ65629 OWV65629 PGR65629 PQN65629 QAJ65629 QKF65629 QUB65629 RDX65629 RNT65629 RXP65629 SHL65629 SRH65629 TBD65629 TKZ65629 TUV65629 UER65629 UON65629 UYJ65629 VIF65629 VSB65629 WBX65629 WLT65629 WVP65629 H131165 JD131165 SZ131165 ACV131165 AMR131165 AWN131165 BGJ131165 BQF131165 CAB131165 CJX131165 CTT131165 DDP131165 DNL131165 DXH131165 EHD131165 EQZ131165 FAV131165 FKR131165 FUN131165 GEJ131165 GOF131165 GYB131165 HHX131165 HRT131165 IBP131165 ILL131165 IVH131165 JFD131165 JOZ131165 JYV131165 KIR131165 KSN131165 LCJ131165 LMF131165 LWB131165 MFX131165 MPT131165 MZP131165 NJL131165 NTH131165 ODD131165 OMZ131165 OWV131165 PGR131165 PQN131165 QAJ131165 QKF131165 QUB131165 RDX131165 RNT131165 RXP131165 SHL131165 SRH131165 TBD131165 TKZ131165 TUV131165 UER131165 UON131165 UYJ131165 VIF131165 VSB131165 WBX131165 WLT131165 WVP131165 H196701 JD196701 SZ196701 ACV196701 AMR196701 AWN196701 BGJ196701 BQF196701 CAB196701 CJX196701 CTT196701 DDP196701 DNL196701 DXH196701 EHD196701 EQZ196701 FAV196701 FKR196701 FUN196701 GEJ196701 GOF196701 GYB196701 HHX196701 HRT196701 IBP196701 ILL196701 IVH196701 JFD196701 JOZ196701 JYV196701 KIR196701 KSN196701 LCJ196701 LMF196701 LWB196701 MFX196701 MPT196701 MZP196701 NJL196701 NTH196701 ODD196701 OMZ196701 OWV196701 PGR196701 PQN196701 QAJ196701 QKF196701 QUB196701 RDX196701 RNT196701 RXP196701 SHL196701 SRH196701 TBD196701 TKZ196701 TUV196701 UER196701 UON196701 UYJ196701 VIF196701 VSB196701 WBX196701 WLT196701 WVP196701 H262237 JD262237 SZ262237 ACV262237 AMR262237 AWN262237 BGJ262237 BQF262237 CAB262237 CJX262237 CTT262237 DDP262237 DNL262237 DXH262237 EHD262237 EQZ262237 FAV262237 FKR262237 FUN262237 GEJ262237 GOF262237 GYB262237 HHX262237 HRT262237 IBP262237 ILL262237 IVH262237 JFD262237 JOZ262237 JYV262237 KIR262237 KSN262237 LCJ262237 LMF262237 LWB262237 MFX262237 MPT262237 MZP262237 NJL262237 NTH262237 ODD262237 OMZ262237 OWV262237 PGR262237 PQN262237 QAJ262237 QKF262237 QUB262237 RDX262237 RNT262237 RXP262237 SHL262237 SRH262237 TBD262237 TKZ262237 TUV262237 UER262237 UON262237 UYJ262237 VIF262237 VSB262237 WBX262237 WLT262237 WVP262237 H327773 JD327773 SZ327773 ACV327773 AMR327773 AWN327773 BGJ327773 BQF327773 CAB327773 CJX327773 CTT327773 DDP327773 DNL327773 DXH327773 EHD327773 EQZ327773 FAV327773 FKR327773 FUN327773 GEJ327773 GOF327773 GYB327773 HHX327773 HRT327773 IBP327773 ILL327773 IVH327773 JFD327773 JOZ327773 JYV327773 KIR327773 KSN327773 LCJ327773 LMF327773 LWB327773 MFX327773 MPT327773 MZP327773 NJL327773 NTH327773 ODD327773 OMZ327773 OWV327773 PGR327773 PQN327773 QAJ327773 QKF327773 QUB327773 RDX327773 RNT327773 RXP327773 SHL327773 SRH327773 TBD327773 TKZ327773 TUV327773 UER327773 UON327773 UYJ327773 VIF327773 VSB327773 WBX327773 WLT327773 WVP327773 H393309 JD393309 SZ393309 ACV393309 AMR393309 AWN393309 BGJ393309 BQF393309 CAB393309 CJX393309 CTT393309 DDP393309 DNL393309 DXH393309 EHD393309 EQZ393309 FAV393309 FKR393309 FUN393309 GEJ393309 GOF393309 GYB393309 HHX393309 HRT393309 IBP393309 ILL393309 IVH393309 JFD393309 JOZ393309 JYV393309 KIR393309 KSN393309 LCJ393309 LMF393309 LWB393309 MFX393309 MPT393309 MZP393309 NJL393309 NTH393309 ODD393309 OMZ393309 OWV393309 PGR393309 PQN393309 QAJ393309 QKF393309 QUB393309 RDX393309 RNT393309 RXP393309 SHL393309 SRH393309 TBD393309 TKZ393309 TUV393309 UER393309 UON393309 UYJ393309 VIF393309 VSB393309 WBX393309 WLT393309 WVP393309 H458845 JD458845 SZ458845 ACV458845 AMR458845 AWN458845 BGJ458845 BQF458845 CAB458845 CJX458845 CTT458845 DDP458845 DNL458845 DXH458845 EHD458845 EQZ458845 FAV458845 FKR458845 FUN458845 GEJ458845 GOF458845 GYB458845 HHX458845 HRT458845 IBP458845 ILL458845 IVH458845 JFD458845 JOZ458845 JYV458845 KIR458845 KSN458845 LCJ458845 LMF458845 LWB458845 MFX458845 MPT458845 MZP458845 NJL458845 NTH458845 ODD458845 OMZ458845 OWV458845 PGR458845 PQN458845 QAJ458845 QKF458845 QUB458845 RDX458845 RNT458845 RXP458845 SHL458845 SRH458845 TBD458845 TKZ458845 TUV458845 UER458845 UON458845 UYJ458845 VIF458845 VSB458845 WBX458845 WLT458845 WVP458845 H524381 JD524381 SZ524381 ACV524381 AMR524381 AWN524381 BGJ524381 BQF524381 CAB524381 CJX524381 CTT524381 DDP524381 DNL524381 DXH524381 EHD524381 EQZ524381 FAV524381 FKR524381 FUN524381 GEJ524381 GOF524381 GYB524381 HHX524381 HRT524381 IBP524381 ILL524381 IVH524381 JFD524381 JOZ524381 JYV524381 KIR524381 KSN524381 LCJ524381 LMF524381 LWB524381 MFX524381 MPT524381 MZP524381 NJL524381 NTH524381 ODD524381 OMZ524381 OWV524381 PGR524381 PQN524381 QAJ524381 QKF524381 QUB524381 RDX524381 RNT524381 RXP524381 SHL524381 SRH524381 TBD524381 TKZ524381 TUV524381 UER524381 UON524381 UYJ524381 VIF524381 VSB524381 WBX524381 WLT524381 WVP524381 H589917 JD589917 SZ589917 ACV589917 AMR589917 AWN589917 BGJ589917 BQF589917 CAB589917 CJX589917 CTT589917 DDP589917 DNL589917 DXH589917 EHD589917 EQZ589917 FAV589917 FKR589917 FUN589917 GEJ589917 GOF589917 GYB589917 HHX589917 HRT589917 IBP589917 ILL589917 IVH589917 JFD589917 JOZ589917 JYV589917 KIR589917 KSN589917 LCJ589917 LMF589917 LWB589917 MFX589917 MPT589917 MZP589917 NJL589917 NTH589917 ODD589917 OMZ589917 OWV589917 PGR589917 PQN589917 QAJ589917 QKF589917 QUB589917 RDX589917 RNT589917 RXP589917 SHL589917 SRH589917 TBD589917 TKZ589917 TUV589917 UER589917 UON589917 UYJ589917 VIF589917 VSB589917 WBX589917 WLT589917 WVP589917 H655453 JD655453 SZ655453 ACV655453 AMR655453 AWN655453 BGJ655453 BQF655453 CAB655453 CJX655453 CTT655453 DDP655453 DNL655453 DXH655453 EHD655453 EQZ655453 FAV655453 FKR655453 FUN655453 GEJ655453 GOF655453 GYB655453 HHX655453 HRT655453 IBP655453 ILL655453 IVH655453 JFD655453 JOZ655453 JYV655453 KIR655453 KSN655453 LCJ655453 LMF655453 LWB655453 MFX655453 MPT655453 MZP655453 NJL655453 NTH655453 ODD655453 OMZ655453 OWV655453 PGR655453 PQN655453 QAJ655453 QKF655453 QUB655453 RDX655453 RNT655453 RXP655453 SHL655453 SRH655453 TBD655453 TKZ655453 TUV655453 UER655453 UON655453 UYJ655453 VIF655453 VSB655453 WBX655453 WLT655453 WVP655453 H720989 JD720989 SZ720989 ACV720989 AMR720989 AWN720989 BGJ720989 BQF720989 CAB720989 CJX720989 CTT720989 DDP720989 DNL720989 DXH720989 EHD720989 EQZ720989 FAV720989 FKR720989 FUN720989 GEJ720989 GOF720989 GYB720989 HHX720989 HRT720989 IBP720989 ILL720989 IVH720989 JFD720989 JOZ720989 JYV720989 KIR720989 KSN720989 LCJ720989 LMF720989 LWB720989 MFX720989 MPT720989 MZP720989 NJL720989 NTH720989 ODD720989 OMZ720989 OWV720989 PGR720989 PQN720989 QAJ720989 QKF720989 QUB720989 RDX720989 RNT720989 RXP720989 SHL720989 SRH720989 TBD720989 TKZ720989 TUV720989 UER720989 UON720989 UYJ720989 VIF720989 VSB720989 WBX720989 WLT720989 WVP720989 H786525 JD786525 SZ786525 ACV786525 AMR786525 AWN786525 BGJ786525 BQF786525 CAB786525 CJX786525 CTT786525 DDP786525 DNL786525 DXH786525 EHD786525 EQZ786525 FAV786525 FKR786525 FUN786525 GEJ786525 GOF786525 GYB786525 HHX786525 HRT786525 IBP786525 ILL786525 IVH786525 JFD786525 JOZ786525 JYV786525 KIR786525 KSN786525 LCJ786525 LMF786525 LWB786525 MFX786525 MPT786525 MZP786525 NJL786525 NTH786525 ODD786525 OMZ786525 OWV786525 PGR786525 PQN786525 QAJ786525 QKF786525 QUB786525 RDX786525 RNT786525 RXP786525 SHL786525 SRH786525 TBD786525 TKZ786525 TUV786525 UER786525 UON786525 UYJ786525 VIF786525 VSB786525 WBX786525 WLT786525 WVP786525 H852061 JD852061 SZ852061 ACV852061 AMR852061 AWN852061 BGJ852061 BQF852061 CAB852061 CJX852061 CTT852061 DDP852061 DNL852061 DXH852061 EHD852061 EQZ852061 FAV852061 FKR852061 FUN852061 GEJ852061 GOF852061 GYB852061 HHX852061 HRT852061 IBP852061 ILL852061 IVH852061 JFD852061 JOZ852061 JYV852061 KIR852061 KSN852061 LCJ852061 LMF852061 LWB852061 MFX852061 MPT852061 MZP852061 NJL852061 NTH852061 ODD852061 OMZ852061 OWV852061 PGR852061 PQN852061 QAJ852061 QKF852061 QUB852061 RDX852061 RNT852061 RXP852061 SHL852061 SRH852061 TBD852061 TKZ852061 TUV852061 UER852061 UON852061 UYJ852061 VIF852061 VSB852061 WBX852061 WLT852061 WVP852061 H917597 JD917597 SZ917597 ACV917597 AMR917597 AWN917597 BGJ917597 BQF917597 CAB917597 CJX917597 CTT917597 DDP917597 DNL917597 DXH917597 EHD917597 EQZ917597 FAV917597 FKR917597 FUN917597 GEJ917597 GOF917597 GYB917597 HHX917597 HRT917597 IBP917597 ILL917597 IVH917597 JFD917597 JOZ917597 JYV917597 KIR917597 KSN917597 LCJ917597 LMF917597 LWB917597 MFX917597 MPT917597 MZP917597 NJL917597 NTH917597 ODD917597 OMZ917597 OWV917597 PGR917597 PQN917597 QAJ917597 QKF917597 QUB917597 RDX917597 RNT917597 RXP917597 SHL917597 SRH917597 TBD917597 TKZ917597 TUV917597 UER917597 UON917597 UYJ917597 VIF917597 VSB917597 WBX917597 WLT917597 WVP917597 H983133 JD983133 SZ983133 ACV983133 AMR983133 AWN983133 BGJ983133 BQF983133 CAB983133 CJX983133 CTT983133 DDP983133 DNL983133 DXH983133 EHD983133 EQZ983133 FAV983133 FKR983133 FUN983133 GEJ983133 GOF983133 GYB983133 HHX983133 HRT983133 IBP983133 ILL983133 IVH983133 JFD983133 JOZ983133 JYV983133 KIR983133 KSN983133 LCJ983133 LMF983133 LWB983133 MFX983133 MPT983133 MZP983133 NJL983133 NTH983133 ODD983133 OMZ983133 OWV983133 PGR983133 PQN983133 QAJ983133 QKF983133 QUB983133 RDX983133 RNT983133 RXP983133 SHL983133 SRH983133 TBD983133 TKZ983133 TUV983133 UER983133 UON983133 UYJ983133 VIF983133 VSB983133 WBX983133 WLT983133 WVP983133 H65627 JD65627 SZ65627 ACV65627 AMR65627 AWN65627 BGJ65627 BQF65627 CAB65627 CJX65627 CTT65627 DDP65627 DNL65627 DXH65627 EHD65627 EQZ65627 FAV65627 FKR65627 FUN65627 GEJ65627 GOF65627 GYB65627 HHX65627 HRT65627 IBP65627 ILL65627 IVH65627 JFD65627 JOZ65627 JYV65627 KIR65627 KSN65627 LCJ65627 LMF65627 LWB65627 MFX65627 MPT65627 MZP65627 NJL65627 NTH65627 ODD65627 OMZ65627 OWV65627 PGR65627 PQN65627 QAJ65627 QKF65627 QUB65627 RDX65627 RNT65627 RXP65627 SHL65627 SRH65627 TBD65627 TKZ65627 TUV65627 UER65627 UON65627 UYJ65627 VIF65627 VSB65627 WBX65627 WLT65627 WVP65627 H131163 JD131163 SZ131163 ACV131163 AMR131163 AWN131163 BGJ131163 BQF131163 CAB131163 CJX131163 CTT131163 DDP131163 DNL131163 DXH131163 EHD131163 EQZ131163 FAV131163 FKR131163 FUN131163 GEJ131163 GOF131163 GYB131163 HHX131163 HRT131163 IBP131163 ILL131163 IVH131163 JFD131163 JOZ131163 JYV131163 KIR131163 KSN131163 LCJ131163 LMF131163 LWB131163 MFX131163 MPT131163 MZP131163 NJL131163 NTH131163 ODD131163 OMZ131163 OWV131163 PGR131163 PQN131163 QAJ131163 QKF131163 QUB131163 RDX131163 RNT131163 RXP131163 SHL131163 SRH131163 TBD131163 TKZ131163 TUV131163 UER131163 UON131163 UYJ131163 VIF131163 VSB131163 WBX131163 WLT131163 WVP131163 H196699 JD196699 SZ196699 ACV196699 AMR196699 AWN196699 BGJ196699 BQF196699 CAB196699 CJX196699 CTT196699 DDP196699 DNL196699 DXH196699 EHD196699 EQZ196699 FAV196699 FKR196699 FUN196699 GEJ196699 GOF196699 GYB196699 HHX196699 HRT196699 IBP196699 ILL196699 IVH196699 JFD196699 JOZ196699 JYV196699 KIR196699 KSN196699 LCJ196699 LMF196699 LWB196699 MFX196699 MPT196699 MZP196699 NJL196699 NTH196699 ODD196699 OMZ196699 OWV196699 PGR196699 PQN196699 QAJ196699 QKF196699 QUB196699 RDX196699 RNT196699 RXP196699 SHL196699 SRH196699 TBD196699 TKZ196699 TUV196699 UER196699 UON196699 UYJ196699 VIF196699 VSB196699 WBX196699 WLT196699 WVP196699 H262235 JD262235 SZ262235 ACV262235 AMR262235 AWN262235 BGJ262235 BQF262235 CAB262235 CJX262235 CTT262235 DDP262235 DNL262235 DXH262235 EHD262235 EQZ262235 FAV262235 FKR262235 FUN262235 GEJ262235 GOF262235 GYB262235 HHX262235 HRT262235 IBP262235 ILL262235 IVH262235 JFD262235 JOZ262235 JYV262235 KIR262235 KSN262235 LCJ262235 LMF262235 LWB262235 MFX262235 MPT262235 MZP262235 NJL262235 NTH262235 ODD262235 OMZ262235 OWV262235 PGR262235 PQN262235 QAJ262235 QKF262235 QUB262235 RDX262235 RNT262235 RXP262235 SHL262235 SRH262235 TBD262235 TKZ262235 TUV262235 UER262235 UON262235 UYJ262235 VIF262235 VSB262235 WBX262235 WLT262235 WVP262235 H327771 JD327771 SZ327771 ACV327771 AMR327771 AWN327771 BGJ327771 BQF327771 CAB327771 CJX327771 CTT327771 DDP327771 DNL327771 DXH327771 EHD327771 EQZ327771 FAV327771 FKR327771 FUN327771 GEJ327771 GOF327771 GYB327771 HHX327771 HRT327771 IBP327771 ILL327771 IVH327771 JFD327771 JOZ327771 JYV327771 KIR327771 KSN327771 LCJ327771 LMF327771 LWB327771 MFX327771 MPT327771 MZP327771 NJL327771 NTH327771 ODD327771 OMZ327771 OWV327771 PGR327771 PQN327771 QAJ327771 QKF327771 QUB327771 RDX327771 RNT327771 RXP327771 SHL327771 SRH327771 TBD327771 TKZ327771 TUV327771 UER327771 UON327771 UYJ327771 VIF327771 VSB327771 WBX327771 WLT327771 WVP327771 H393307 JD393307 SZ393307 ACV393307 AMR393307 AWN393307 BGJ393307 BQF393307 CAB393307 CJX393307 CTT393307 DDP393307 DNL393307 DXH393307 EHD393307 EQZ393307 FAV393307 FKR393307 FUN393307 GEJ393307 GOF393307 GYB393307 HHX393307 HRT393307 IBP393307 ILL393307 IVH393307 JFD393307 JOZ393307 JYV393307 KIR393307 KSN393307 LCJ393307 LMF393307 LWB393307 MFX393307 MPT393307 MZP393307 NJL393307 NTH393307 ODD393307 OMZ393307 OWV393307 PGR393307 PQN393307 QAJ393307 QKF393307 QUB393307 RDX393307 RNT393307 RXP393307 SHL393307 SRH393307 TBD393307 TKZ393307 TUV393307 UER393307 UON393307 UYJ393307 VIF393307 VSB393307 WBX393307 WLT393307 WVP393307 H458843 JD458843 SZ458843 ACV458843 AMR458843 AWN458843 BGJ458843 BQF458843 CAB458843 CJX458843 CTT458843 DDP458843 DNL458843 DXH458843 EHD458843 EQZ458843 FAV458843 FKR458843 FUN458843 GEJ458843 GOF458843 GYB458843 HHX458843 HRT458843 IBP458843 ILL458843 IVH458843 JFD458843 JOZ458843 JYV458843 KIR458843 KSN458843 LCJ458843 LMF458843 LWB458843 MFX458843 MPT458843 MZP458843 NJL458843 NTH458843 ODD458843 OMZ458843 OWV458843 PGR458843 PQN458843 QAJ458843 QKF458843 QUB458843 RDX458843 RNT458843 RXP458843 SHL458843 SRH458843 TBD458843 TKZ458843 TUV458843 UER458843 UON458843 UYJ458843 VIF458843 VSB458843 WBX458843 WLT458843 WVP458843 H524379 JD524379 SZ524379 ACV524379 AMR524379 AWN524379 BGJ524379 BQF524379 CAB524379 CJX524379 CTT524379 DDP524379 DNL524379 DXH524379 EHD524379 EQZ524379 FAV524379 FKR524379 FUN524379 GEJ524379 GOF524379 GYB524379 HHX524379 HRT524379 IBP524379 ILL524379 IVH524379 JFD524379 JOZ524379 JYV524379 KIR524379 KSN524379 LCJ524379 LMF524379 LWB524379 MFX524379 MPT524379 MZP524379 NJL524379 NTH524379 ODD524379 OMZ524379 OWV524379 PGR524379 PQN524379 QAJ524379 QKF524379 QUB524379 RDX524379 RNT524379 RXP524379 SHL524379 SRH524379 TBD524379 TKZ524379 TUV524379 UER524379 UON524379 UYJ524379 VIF524379 VSB524379 WBX524379 WLT524379 WVP524379 H589915 JD589915 SZ589915 ACV589915 AMR589915 AWN589915 BGJ589915 BQF589915 CAB589915 CJX589915 CTT589915 DDP589915 DNL589915 DXH589915 EHD589915 EQZ589915 FAV589915 FKR589915 FUN589915 GEJ589915 GOF589915 GYB589915 HHX589915 HRT589915 IBP589915 ILL589915 IVH589915 JFD589915 JOZ589915 JYV589915 KIR589915 KSN589915 LCJ589915 LMF589915 LWB589915 MFX589915 MPT589915 MZP589915 NJL589915 NTH589915 ODD589915 OMZ589915 OWV589915 PGR589915 PQN589915 QAJ589915 QKF589915 QUB589915 RDX589915 RNT589915 RXP589915 SHL589915 SRH589915 TBD589915 TKZ589915 TUV589915 UER589915 UON589915 UYJ589915 VIF589915 VSB589915 WBX589915 WLT589915 WVP589915 H655451 JD655451 SZ655451 ACV655451 AMR655451 AWN655451 BGJ655451 BQF655451 CAB655451 CJX655451 CTT655451 DDP655451 DNL655451 DXH655451 EHD655451 EQZ655451 FAV655451 FKR655451 FUN655451 GEJ655451 GOF655451 GYB655451 HHX655451 HRT655451 IBP655451 ILL655451 IVH655451 JFD655451 JOZ655451 JYV655451 KIR655451 KSN655451 LCJ655451 LMF655451 LWB655451 MFX655451 MPT655451 MZP655451 NJL655451 NTH655451 ODD655451 OMZ655451 OWV655451 PGR655451 PQN655451 QAJ655451 QKF655451 QUB655451 RDX655451 RNT655451 RXP655451 SHL655451 SRH655451 TBD655451 TKZ655451 TUV655451 UER655451 UON655451 UYJ655451 VIF655451 VSB655451 WBX655451 WLT655451 WVP655451 H720987 JD720987 SZ720987 ACV720987 AMR720987 AWN720987 BGJ720987 BQF720987 CAB720987 CJX720987 CTT720987 DDP720987 DNL720987 DXH720987 EHD720987 EQZ720987 FAV720987 FKR720987 FUN720987 GEJ720987 GOF720987 GYB720987 HHX720987 HRT720987 IBP720987 ILL720987 IVH720987 JFD720987 JOZ720987 JYV720987 KIR720987 KSN720987 LCJ720987 LMF720987 LWB720987 MFX720987 MPT720987 MZP720987 NJL720987 NTH720987 ODD720987 OMZ720987 OWV720987 PGR720987 PQN720987 QAJ720987 QKF720987 QUB720987 RDX720987 RNT720987 RXP720987 SHL720987 SRH720987 TBD720987 TKZ720987 TUV720987 UER720987 UON720987 UYJ720987 VIF720987 VSB720987 WBX720987 WLT720987 WVP720987 H786523 JD786523 SZ786523 ACV786523 AMR786523 AWN786523 BGJ786523 BQF786523 CAB786523 CJX786523 CTT786523 DDP786523 DNL786523 DXH786523 EHD786523 EQZ786523 FAV786523 FKR786523 FUN786523 GEJ786523 GOF786523 GYB786523 HHX786523 HRT786523 IBP786523 ILL786523 IVH786523 JFD786523 JOZ786523 JYV786523 KIR786523 KSN786523 LCJ786523 LMF786523 LWB786523 MFX786523 MPT786523 MZP786523 NJL786523 NTH786523 ODD786523 OMZ786523 OWV786523 PGR786523 PQN786523 QAJ786523 QKF786523 QUB786523 RDX786523 RNT786523 RXP786523 SHL786523 SRH786523 TBD786523 TKZ786523 TUV786523 UER786523 UON786523 UYJ786523 VIF786523 VSB786523 WBX786523 WLT786523 WVP786523 H852059 JD852059 SZ852059 ACV852059 AMR852059 AWN852059 BGJ852059 BQF852059 CAB852059 CJX852059 CTT852059 DDP852059 DNL852059 DXH852059 EHD852059 EQZ852059 FAV852059 FKR852059 FUN852059 GEJ852059 GOF852059 GYB852059 HHX852059 HRT852059 IBP852059 ILL852059 IVH852059 JFD852059 JOZ852059 JYV852059 KIR852059 KSN852059 LCJ852059 LMF852059 LWB852059 MFX852059 MPT852059 MZP852059 NJL852059 NTH852059 ODD852059 OMZ852059 OWV852059 PGR852059 PQN852059 QAJ852059 QKF852059 QUB852059 RDX852059 RNT852059 RXP852059 SHL852059 SRH852059 TBD852059 TKZ852059 TUV852059 UER852059 UON852059 UYJ852059 VIF852059 VSB852059 WBX852059 WLT852059 WVP852059 H917595 JD917595 SZ917595 ACV917595 AMR917595 AWN917595 BGJ917595 BQF917595 CAB917595 CJX917595 CTT917595 DDP917595 DNL917595 DXH917595 EHD917595 EQZ917595 FAV917595 FKR917595 FUN917595 GEJ917595 GOF917595 GYB917595 HHX917595 HRT917595 IBP917595 ILL917595 IVH917595 JFD917595 JOZ917595 JYV917595 KIR917595 KSN917595 LCJ917595 LMF917595 LWB917595 MFX917595 MPT917595 MZP917595 NJL917595 NTH917595 ODD917595 OMZ917595 OWV917595 PGR917595 PQN917595 QAJ917595 QKF917595 QUB917595 RDX917595 RNT917595 RXP917595 SHL917595 SRH917595 TBD917595 TKZ917595 TUV917595 UER917595 UON917595 UYJ917595 VIF917595 VSB917595 WBX917595 WLT917595 WVP917595 H983131 JD983131 SZ983131 ACV983131 AMR983131 AWN983131 BGJ983131 BQF983131 CAB983131 CJX983131 CTT983131 DDP983131 DNL983131 DXH983131 EHD983131 EQZ983131 FAV983131 FKR983131 FUN983131 GEJ983131 GOF983131 GYB983131 HHX983131 HRT983131 IBP983131 ILL983131 IVH983131 JFD983131 JOZ983131 JYV983131 KIR983131 KSN983131 LCJ983131 LMF983131 LWB983131 MFX983131 MPT983131 MZP983131 NJL983131 NTH983131 ODD983131 OMZ983131 OWV983131 PGR983131 PQN983131 QAJ983131 QKF983131 QUB983131 RDX983131 RNT983131 RXP983131 SHL983131 SRH983131 TBD983131 TKZ983131 TUV983131 UER983131 UON983131 UYJ983131 VIF983131 VSB983131 WBX983131 WLT983131 WVP983131 H65625 JD65625 SZ65625 ACV65625 AMR65625 AWN65625 BGJ65625 BQF65625 CAB65625 CJX65625 CTT65625 DDP65625 DNL65625 DXH65625 EHD65625 EQZ65625 FAV65625 FKR65625 FUN65625 GEJ65625 GOF65625 GYB65625 HHX65625 HRT65625 IBP65625 ILL65625 IVH65625 JFD65625 JOZ65625 JYV65625 KIR65625 KSN65625 LCJ65625 LMF65625 LWB65625 MFX65625 MPT65625 MZP65625 NJL65625 NTH65625 ODD65625 OMZ65625 OWV65625 PGR65625 PQN65625 QAJ65625 QKF65625 QUB65625 RDX65625 RNT65625 RXP65625 SHL65625 SRH65625 TBD65625 TKZ65625 TUV65625 UER65625 UON65625 UYJ65625 VIF65625 VSB65625 WBX65625 WLT65625 WVP65625 H131161 JD131161 SZ131161 ACV131161 AMR131161 AWN131161 BGJ131161 BQF131161 CAB131161 CJX131161 CTT131161 DDP131161 DNL131161 DXH131161 EHD131161 EQZ131161 FAV131161 FKR131161 FUN131161 GEJ131161 GOF131161 GYB131161 HHX131161 HRT131161 IBP131161 ILL131161 IVH131161 JFD131161 JOZ131161 JYV131161 KIR131161 KSN131161 LCJ131161 LMF131161 LWB131161 MFX131161 MPT131161 MZP131161 NJL131161 NTH131161 ODD131161 OMZ131161 OWV131161 PGR131161 PQN131161 QAJ131161 QKF131161 QUB131161 RDX131161 RNT131161 RXP131161 SHL131161 SRH131161 TBD131161 TKZ131161 TUV131161 UER131161 UON131161 UYJ131161 VIF131161 VSB131161 WBX131161 WLT131161 WVP131161 H196697 JD196697 SZ196697 ACV196697 AMR196697 AWN196697 BGJ196697 BQF196697 CAB196697 CJX196697 CTT196697 DDP196697 DNL196697 DXH196697 EHD196697 EQZ196697 FAV196697 FKR196697 FUN196697 GEJ196697 GOF196697 GYB196697 HHX196697 HRT196697 IBP196697 ILL196697 IVH196697 JFD196697 JOZ196697 JYV196697 KIR196697 KSN196697 LCJ196697 LMF196697 LWB196697 MFX196697 MPT196697 MZP196697 NJL196697 NTH196697 ODD196697 OMZ196697 OWV196697 PGR196697 PQN196697 QAJ196697 QKF196697 QUB196697 RDX196697 RNT196697 RXP196697 SHL196697 SRH196697 TBD196697 TKZ196697 TUV196697 UER196697 UON196697 UYJ196697 VIF196697 VSB196697 WBX196697 WLT196697 WVP196697 H262233 JD262233 SZ262233 ACV262233 AMR262233 AWN262233 BGJ262233 BQF262233 CAB262233 CJX262233 CTT262233 DDP262233 DNL262233 DXH262233 EHD262233 EQZ262233 FAV262233 FKR262233 FUN262233 GEJ262233 GOF262233 GYB262233 HHX262233 HRT262233 IBP262233 ILL262233 IVH262233 JFD262233 JOZ262233 JYV262233 KIR262233 KSN262233 LCJ262233 LMF262233 LWB262233 MFX262233 MPT262233 MZP262233 NJL262233 NTH262233 ODD262233 OMZ262233 OWV262233 PGR262233 PQN262233 QAJ262233 QKF262233 QUB262233 RDX262233 RNT262233 RXP262233 SHL262233 SRH262233 TBD262233 TKZ262233 TUV262233 UER262233 UON262233 UYJ262233 VIF262233 VSB262233 WBX262233 WLT262233 WVP262233 H327769 JD327769 SZ327769 ACV327769 AMR327769 AWN327769 BGJ327769 BQF327769 CAB327769 CJX327769 CTT327769 DDP327769 DNL327769 DXH327769 EHD327769 EQZ327769 FAV327769 FKR327769 FUN327769 GEJ327769 GOF327769 GYB327769 HHX327769 HRT327769 IBP327769 ILL327769 IVH327769 JFD327769 JOZ327769 JYV327769 KIR327769 KSN327769 LCJ327769 LMF327769 LWB327769 MFX327769 MPT327769 MZP327769 NJL327769 NTH327769 ODD327769 OMZ327769 OWV327769 PGR327769 PQN327769 QAJ327769 QKF327769 QUB327769 RDX327769 RNT327769 RXP327769 SHL327769 SRH327769 TBD327769 TKZ327769 TUV327769 UER327769 UON327769 UYJ327769 VIF327769 VSB327769 WBX327769 WLT327769 WVP327769 H393305 JD393305 SZ393305 ACV393305 AMR393305 AWN393305 BGJ393305 BQF393305 CAB393305 CJX393305 CTT393305 DDP393305 DNL393305 DXH393305 EHD393305 EQZ393305 FAV393305 FKR393305 FUN393305 GEJ393305 GOF393305 GYB393305 HHX393305 HRT393305 IBP393305 ILL393305 IVH393305 JFD393305 JOZ393305 JYV393305 KIR393305 KSN393305 LCJ393305 LMF393305 LWB393305 MFX393305 MPT393305 MZP393305 NJL393305 NTH393305 ODD393305 OMZ393305 OWV393305 PGR393305 PQN393305 QAJ393305 QKF393305 QUB393305 RDX393305 RNT393305 RXP393305 SHL393305 SRH393305 TBD393305 TKZ393305 TUV393305 UER393305 UON393305 UYJ393305 VIF393305 VSB393305 WBX393305 WLT393305 WVP393305 H458841 JD458841 SZ458841 ACV458841 AMR458841 AWN458841 BGJ458841 BQF458841 CAB458841 CJX458841 CTT458841 DDP458841 DNL458841 DXH458841 EHD458841 EQZ458841 FAV458841 FKR458841 FUN458841 GEJ458841 GOF458841 GYB458841 HHX458841 HRT458841 IBP458841 ILL458841 IVH458841 JFD458841 JOZ458841 JYV458841 KIR458841 KSN458841 LCJ458841 LMF458841 LWB458841 MFX458841 MPT458841 MZP458841 NJL458841 NTH458841 ODD458841 OMZ458841 OWV458841 PGR458841 PQN458841 QAJ458841 QKF458841 QUB458841 RDX458841 RNT458841 RXP458841 SHL458841 SRH458841 TBD458841 TKZ458841 TUV458841 UER458841 UON458841 UYJ458841 VIF458841 VSB458841 WBX458841 WLT458841 WVP458841 H524377 JD524377 SZ524377 ACV524377 AMR524377 AWN524377 BGJ524377 BQF524377 CAB524377 CJX524377 CTT524377 DDP524377 DNL524377 DXH524377 EHD524377 EQZ524377 FAV524377 FKR524377 FUN524377 GEJ524377 GOF524377 GYB524377 HHX524377 HRT524377 IBP524377 ILL524377 IVH524377 JFD524377 JOZ524377 JYV524377 KIR524377 KSN524377 LCJ524377 LMF524377 LWB524377 MFX524377 MPT524377 MZP524377 NJL524377 NTH524377 ODD524377 OMZ524377 OWV524377 PGR524377 PQN524377 QAJ524377 QKF524377 QUB524377 RDX524377 RNT524377 RXP524377 SHL524377 SRH524377 TBD524377 TKZ524377 TUV524377 UER524377 UON524377 UYJ524377 VIF524377 VSB524377 WBX524377 WLT524377 WVP524377 H589913 JD589913 SZ589913 ACV589913 AMR589913 AWN589913 BGJ589913 BQF589913 CAB589913 CJX589913 CTT589913 DDP589913 DNL589913 DXH589913 EHD589913 EQZ589913 FAV589913 FKR589913 FUN589913 GEJ589913 GOF589913 GYB589913 HHX589913 HRT589913 IBP589913 ILL589913 IVH589913 JFD589913 JOZ589913 JYV589913 KIR589913 KSN589913 LCJ589913 LMF589913 LWB589913 MFX589913 MPT589913 MZP589913 NJL589913 NTH589913 ODD589913 OMZ589913 OWV589913 PGR589913 PQN589913 QAJ589913 QKF589913 QUB589913 RDX589913 RNT589913 RXP589913 SHL589913 SRH589913 TBD589913 TKZ589913 TUV589913 UER589913 UON589913 UYJ589913 VIF589913 VSB589913 WBX589913 WLT589913 WVP589913 H655449 JD655449 SZ655449 ACV655449 AMR655449 AWN655449 BGJ655449 BQF655449 CAB655449 CJX655449 CTT655449 DDP655449 DNL655449 DXH655449 EHD655449 EQZ655449 FAV655449 FKR655449 FUN655449 GEJ655449 GOF655449 GYB655449 HHX655449 HRT655449 IBP655449 ILL655449 IVH655449 JFD655449 JOZ655449 JYV655449 KIR655449 KSN655449 LCJ655449 LMF655449 LWB655449 MFX655449 MPT655449 MZP655449 NJL655449 NTH655449 ODD655449 OMZ655449 OWV655449 PGR655449 PQN655449 QAJ655449 QKF655449 QUB655449 RDX655449 RNT655449 RXP655449 SHL655449 SRH655449 TBD655449 TKZ655449 TUV655449 UER655449 UON655449 UYJ655449 VIF655449 VSB655449 WBX655449 WLT655449 WVP655449 H720985 JD720985 SZ720985 ACV720985 AMR720985 AWN720985 BGJ720985 BQF720985 CAB720985 CJX720985 CTT720985 DDP720985 DNL720985 DXH720985 EHD720985 EQZ720985 FAV720985 FKR720985 FUN720985 GEJ720985 GOF720985 GYB720985 HHX720985 HRT720985 IBP720985 ILL720985 IVH720985 JFD720985 JOZ720985 JYV720985 KIR720985 KSN720985 LCJ720985 LMF720985 LWB720985 MFX720985 MPT720985 MZP720985 NJL720985 NTH720985 ODD720985 OMZ720985 OWV720985 PGR720985 PQN720985 QAJ720985 QKF720985 QUB720985 RDX720985 RNT720985 RXP720985 SHL720985 SRH720985 TBD720985 TKZ720985 TUV720985 UER720985 UON720985 UYJ720985 VIF720985 VSB720985 WBX720985 WLT720985 WVP720985 H786521 JD786521 SZ786521 ACV786521 AMR786521 AWN786521 BGJ786521 BQF786521 CAB786521 CJX786521 CTT786521 DDP786521 DNL786521 DXH786521 EHD786521 EQZ786521 FAV786521 FKR786521 FUN786521 GEJ786521 GOF786521 GYB786521 HHX786521 HRT786521 IBP786521 ILL786521 IVH786521 JFD786521 JOZ786521 JYV786521 KIR786521 KSN786521 LCJ786521 LMF786521 LWB786521 MFX786521 MPT786521 MZP786521 NJL786521 NTH786521 ODD786521 OMZ786521 OWV786521 PGR786521 PQN786521 QAJ786521 QKF786521 QUB786521 RDX786521 RNT786521 RXP786521 SHL786521 SRH786521 TBD786521 TKZ786521 TUV786521 UER786521 UON786521 UYJ786521 VIF786521 VSB786521 WBX786521 WLT786521 WVP786521 H852057 JD852057 SZ852057 ACV852057 AMR852057 AWN852057 BGJ852057 BQF852057 CAB852057 CJX852057 CTT852057 DDP852057 DNL852057 DXH852057 EHD852057 EQZ852057 FAV852057 FKR852057 FUN852057 GEJ852057 GOF852057 GYB852057 HHX852057 HRT852057 IBP852057 ILL852057 IVH852057 JFD852057 JOZ852057 JYV852057 KIR852057 KSN852057 LCJ852057 LMF852057 LWB852057 MFX852057 MPT852057 MZP852057 NJL852057 NTH852057 ODD852057 OMZ852057 OWV852057 PGR852057 PQN852057 QAJ852057 QKF852057 QUB852057 RDX852057 RNT852057 RXP852057 SHL852057 SRH852057 TBD852057 TKZ852057 TUV852057 UER852057 UON852057 UYJ852057 VIF852057 VSB852057 WBX852057 WLT852057 WVP852057 H917593 JD917593 SZ917593 ACV917593 AMR917593 AWN917593 BGJ917593 BQF917593 CAB917593 CJX917593 CTT917593 DDP917593 DNL917593 DXH917593 EHD917593 EQZ917593 FAV917593 FKR917593 FUN917593 GEJ917593 GOF917593 GYB917593 HHX917593 HRT917593 IBP917593 ILL917593 IVH917593 JFD917593 JOZ917593 JYV917593 KIR917593 KSN917593 LCJ917593 LMF917593 LWB917593 MFX917593 MPT917593 MZP917593 NJL917593 NTH917593 ODD917593 OMZ917593 OWV917593 PGR917593 PQN917593 QAJ917593 QKF917593 QUB917593 RDX917593 RNT917593 RXP917593 SHL917593 SRH917593 TBD917593 TKZ917593 TUV917593 UER917593 UON917593 UYJ917593 VIF917593 VSB917593 WBX917593 WLT917593 WVP917593 H983129 JD983129 SZ983129 ACV983129 AMR983129 AWN983129 BGJ983129 BQF983129 CAB983129 CJX983129 CTT983129 DDP983129 DNL983129 DXH983129 EHD983129 EQZ983129 FAV983129 FKR983129 FUN983129 GEJ983129 GOF983129 GYB983129 HHX983129 HRT983129 IBP983129 ILL983129 IVH983129 JFD983129 JOZ983129 JYV983129 KIR983129 KSN983129 LCJ983129 LMF983129 LWB983129 MFX983129 MPT983129 MZP983129 NJL983129 NTH983129 ODD983129 OMZ983129 OWV983129 PGR983129 PQN983129 QAJ983129 QKF983129 QUB983129 RDX983129 RNT983129 RXP983129 SHL983129 SRH983129 TBD983129 TKZ983129 TUV983129 UER983129 UON983129 UYJ983129 VIF983129 VSB983129 WBX983129 WLT983129 WVP983129 H65619 JD65619 SZ65619 ACV65619 AMR65619 AWN65619 BGJ65619 BQF65619 CAB65619 CJX65619 CTT65619 DDP65619 DNL65619 DXH65619 EHD65619 EQZ65619 FAV65619 FKR65619 FUN65619 GEJ65619 GOF65619 GYB65619 HHX65619 HRT65619 IBP65619 ILL65619 IVH65619 JFD65619 JOZ65619 JYV65619 KIR65619 KSN65619 LCJ65619 LMF65619 LWB65619 MFX65619 MPT65619 MZP65619 NJL65619 NTH65619 ODD65619 OMZ65619 OWV65619 PGR65619 PQN65619 QAJ65619 QKF65619 QUB65619 RDX65619 RNT65619 RXP65619 SHL65619 SRH65619 TBD65619 TKZ65619 TUV65619 UER65619 UON65619 UYJ65619 VIF65619 VSB65619 WBX65619 WLT65619 WVP65619 H131155 JD131155 SZ131155 ACV131155 AMR131155 AWN131155 BGJ131155 BQF131155 CAB131155 CJX131155 CTT131155 DDP131155 DNL131155 DXH131155 EHD131155 EQZ131155 FAV131155 FKR131155 FUN131155 GEJ131155 GOF131155 GYB131155 HHX131155 HRT131155 IBP131155 ILL131155 IVH131155 JFD131155 JOZ131155 JYV131155 KIR131155 KSN131155 LCJ131155 LMF131155 LWB131155 MFX131155 MPT131155 MZP131155 NJL131155 NTH131155 ODD131155 OMZ131155 OWV131155 PGR131155 PQN131155 QAJ131155 QKF131155 QUB131155 RDX131155 RNT131155 RXP131155 SHL131155 SRH131155 TBD131155 TKZ131155 TUV131155 UER131155 UON131155 UYJ131155 VIF131155 VSB131155 WBX131155 WLT131155 WVP131155 H196691 JD196691 SZ196691 ACV196691 AMR196691 AWN196691 BGJ196691 BQF196691 CAB196691 CJX196691 CTT196691 DDP196691 DNL196691 DXH196691 EHD196691 EQZ196691 FAV196691 FKR196691 FUN196691 GEJ196691 GOF196691 GYB196691 HHX196691 HRT196691 IBP196691 ILL196691 IVH196691 JFD196691 JOZ196691 JYV196691 KIR196691 KSN196691 LCJ196691 LMF196691 LWB196691 MFX196691 MPT196691 MZP196691 NJL196691 NTH196691 ODD196691 OMZ196691 OWV196691 PGR196691 PQN196691 QAJ196691 QKF196691 QUB196691 RDX196691 RNT196691 RXP196691 SHL196691 SRH196691 TBD196691 TKZ196691 TUV196691 UER196691 UON196691 UYJ196691 VIF196691 VSB196691 WBX196691 WLT196691 WVP196691 H262227 JD262227 SZ262227 ACV262227 AMR262227 AWN262227 BGJ262227 BQF262227 CAB262227 CJX262227 CTT262227 DDP262227 DNL262227 DXH262227 EHD262227 EQZ262227 FAV262227 FKR262227 FUN262227 GEJ262227 GOF262227 GYB262227 HHX262227 HRT262227 IBP262227 ILL262227 IVH262227 JFD262227 JOZ262227 JYV262227 KIR262227 KSN262227 LCJ262227 LMF262227 LWB262227 MFX262227 MPT262227 MZP262227 NJL262227 NTH262227 ODD262227 OMZ262227 OWV262227 PGR262227 PQN262227 QAJ262227 QKF262227 QUB262227 RDX262227 RNT262227 RXP262227 SHL262227 SRH262227 TBD262227 TKZ262227 TUV262227 UER262227 UON262227 UYJ262227 VIF262227 VSB262227 WBX262227 WLT262227 WVP262227 H327763 JD327763 SZ327763 ACV327763 AMR327763 AWN327763 BGJ327763 BQF327763 CAB327763 CJX327763 CTT327763 DDP327763 DNL327763 DXH327763 EHD327763 EQZ327763 FAV327763 FKR327763 FUN327763 GEJ327763 GOF327763 GYB327763 HHX327763 HRT327763 IBP327763 ILL327763 IVH327763 JFD327763 JOZ327763 JYV327763 KIR327763 KSN327763 LCJ327763 LMF327763 LWB327763 MFX327763 MPT327763 MZP327763 NJL327763 NTH327763 ODD327763 OMZ327763 OWV327763 PGR327763 PQN327763 QAJ327763 QKF327763 QUB327763 RDX327763 RNT327763 RXP327763 SHL327763 SRH327763 TBD327763 TKZ327763 TUV327763 UER327763 UON327763 UYJ327763 VIF327763 VSB327763 WBX327763 WLT327763 WVP327763 H393299 JD393299 SZ393299 ACV393299 AMR393299 AWN393299 BGJ393299 BQF393299 CAB393299 CJX393299 CTT393299 DDP393299 DNL393299 DXH393299 EHD393299 EQZ393299 FAV393299 FKR393299 FUN393299 GEJ393299 GOF393299 GYB393299 HHX393299 HRT393299 IBP393299 ILL393299 IVH393299 JFD393299 JOZ393299 JYV393299 KIR393299 KSN393299 LCJ393299 LMF393299 LWB393299 MFX393299 MPT393299 MZP393299 NJL393299 NTH393299 ODD393299 OMZ393299 OWV393299 PGR393299 PQN393299 QAJ393299 QKF393299 QUB393299 RDX393299 RNT393299 RXP393299 SHL393299 SRH393299 TBD393299 TKZ393299 TUV393299 UER393299 UON393299 UYJ393299 VIF393299 VSB393299 WBX393299 WLT393299 WVP393299 H458835 JD458835 SZ458835 ACV458835 AMR458835 AWN458835 BGJ458835 BQF458835 CAB458835 CJX458835 CTT458835 DDP458835 DNL458835 DXH458835 EHD458835 EQZ458835 FAV458835 FKR458835 FUN458835 GEJ458835 GOF458835 GYB458835 HHX458835 HRT458835 IBP458835 ILL458835 IVH458835 JFD458835 JOZ458835 JYV458835 KIR458835 KSN458835 LCJ458835 LMF458835 LWB458835 MFX458835 MPT458835 MZP458835 NJL458835 NTH458835 ODD458835 OMZ458835 OWV458835 PGR458835 PQN458835 QAJ458835 QKF458835 QUB458835 RDX458835 RNT458835 RXP458835 SHL458835 SRH458835 TBD458835 TKZ458835 TUV458835 UER458835 UON458835 UYJ458835 VIF458835 VSB458835 WBX458835 WLT458835 WVP458835 H524371 JD524371 SZ524371 ACV524371 AMR524371 AWN524371 BGJ524371 BQF524371 CAB524371 CJX524371 CTT524371 DDP524371 DNL524371 DXH524371 EHD524371 EQZ524371 FAV524371 FKR524371 FUN524371 GEJ524371 GOF524371 GYB524371 HHX524371 HRT524371 IBP524371 ILL524371 IVH524371 JFD524371 JOZ524371 JYV524371 KIR524371 KSN524371 LCJ524371 LMF524371 LWB524371 MFX524371 MPT524371 MZP524371 NJL524371 NTH524371 ODD524371 OMZ524371 OWV524371 PGR524371 PQN524371 QAJ524371 QKF524371 QUB524371 RDX524371 RNT524371 RXP524371 SHL524371 SRH524371 TBD524371 TKZ524371 TUV524371 UER524371 UON524371 UYJ524371 VIF524371 VSB524371 WBX524371 WLT524371 WVP524371 H589907 JD589907 SZ589907 ACV589907 AMR589907 AWN589907 BGJ589907 BQF589907 CAB589907 CJX589907 CTT589907 DDP589907 DNL589907 DXH589907 EHD589907 EQZ589907 FAV589907 FKR589907 FUN589907 GEJ589907 GOF589907 GYB589907 HHX589907 HRT589907 IBP589907 ILL589907 IVH589907 JFD589907 JOZ589907 JYV589907 KIR589907 KSN589907 LCJ589907 LMF589907 LWB589907 MFX589907 MPT589907 MZP589907 NJL589907 NTH589907 ODD589907 OMZ589907 OWV589907 PGR589907 PQN589907 QAJ589907 QKF589907 QUB589907 RDX589907 RNT589907 RXP589907 SHL589907 SRH589907 TBD589907 TKZ589907 TUV589907 UER589907 UON589907 UYJ589907 VIF589907 VSB589907 WBX589907 WLT589907 WVP589907 H655443 JD655443 SZ655443 ACV655443 AMR655443 AWN655443 BGJ655443 BQF655443 CAB655443 CJX655443 CTT655443 DDP655443 DNL655443 DXH655443 EHD655443 EQZ655443 FAV655443 FKR655443 FUN655443 GEJ655443 GOF655443 GYB655443 HHX655443 HRT655443 IBP655443 ILL655443 IVH655443 JFD655443 JOZ655443 JYV655443 KIR655443 KSN655443 LCJ655443 LMF655443 LWB655443 MFX655443 MPT655443 MZP655443 NJL655443 NTH655443 ODD655443 OMZ655443 OWV655443 PGR655443 PQN655443 QAJ655443 QKF655443 QUB655443 RDX655443 RNT655443 RXP655443 SHL655443 SRH655443 TBD655443 TKZ655443 TUV655443 UER655443 UON655443 UYJ655443 VIF655443 VSB655443 WBX655443 WLT655443 WVP655443 H720979 JD720979 SZ720979 ACV720979 AMR720979 AWN720979 BGJ720979 BQF720979 CAB720979 CJX720979 CTT720979 DDP720979 DNL720979 DXH720979 EHD720979 EQZ720979 FAV720979 FKR720979 FUN720979 GEJ720979 GOF720979 GYB720979 HHX720979 HRT720979 IBP720979 ILL720979 IVH720979 JFD720979 JOZ720979 JYV720979 KIR720979 KSN720979 LCJ720979 LMF720979 LWB720979 MFX720979 MPT720979 MZP720979 NJL720979 NTH720979 ODD720979 OMZ720979 OWV720979 PGR720979 PQN720979 QAJ720979 QKF720979 QUB720979 RDX720979 RNT720979 RXP720979 SHL720979 SRH720979 TBD720979 TKZ720979 TUV720979 UER720979 UON720979 UYJ720979 VIF720979 VSB720979 WBX720979 WLT720979 WVP720979 H786515 JD786515 SZ786515 ACV786515 AMR786515 AWN786515 BGJ786515 BQF786515 CAB786515 CJX786515 CTT786515 DDP786515 DNL786515 DXH786515 EHD786515 EQZ786515 FAV786515 FKR786515 FUN786515 GEJ786515 GOF786515 GYB786515 HHX786515 HRT786515 IBP786515 ILL786515 IVH786515 JFD786515 JOZ786515 JYV786515 KIR786515 KSN786515 LCJ786515 LMF786515 LWB786515 MFX786515 MPT786515 MZP786515 NJL786515 NTH786515 ODD786515 OMZ786515 OWV786515 PGR786515 PQN786515 QAJ786515 QKF786515 QUB786515 RDX786515 RNT786515 RXP786515 SHL786515 SRH786515 TBD786515 TKZ786515 TUV786515 UER786515 UON786515 UYJ786515 VIF786515 VSB786515 WBX786515 WLT786515 WVP786515 H852051 JD852051 SZ852051 ACV852051 AMR852051 AWN852051 BGJ852051 BQF852051 CAB852051 CJX852051 CTT852051 DDP852051 DNL852051 DXH852051 EHD852051 EQZ852051 FAV852051 FKR852051 FUN852051 GEJ852051 GOF852051 GYB852051 HHX852051 HRT852051 IBP852051 ILL852051 IVH852051 JFD852051 JOZ852051 JYV852051 KIR852051 KSN852051 LCJ852051 LMF852051 LWB852051 MFX852051 MPT852051 MZP852051 NJL852051 NTH852051 ODD852051 OMZ852051 OWV852051 PGR852051 PQN852051 QAJ852051 QKF852051 QUB852051 RDX852051 RNT852051 RXP852051 SHL852051 SRH852051 TBD852051 TKZ852051 TUV852051 UER852051 UON852051 UYJ852051 VIF852051 VSB852051 WBX852051 WLT852051 WVP852051 H917587 JD917587 SZ917587 ACV917587 AMR917587 AWN917587 BGJ917587 BQF917587 CAB917587 CJX917587 CTT917587 DDP917587 DNL917587 DXH917587 EHD917587 EQZ917587 FAV917587 FKR917587 FUN917587 GEJ917587 GOF917587 GYB917587 HHX917587 HRT917587 IBP917587 ILL917587 IVH917587 JFD917587 JOZ917587 JYV917587 KIR917587 KSN917587 LCJ917587 LMF917587 LWB917587 MFX917587 MPT917587 MZP917587 NJL917587 NTH917587 ODD917587 OMZ917587 OWV917587 PGR917587 PQN917587 QAJ917587 QKF917587 QUB917587 RDX917587 RNT917587 RXP917587 SHL917587 SRH917587 TBD917587 TKZ917587 TUV917587 UER917587 UON917587 UYJ917587 VIF917587 VSB917587 WBX917587 WLT917587 WVP917587 H983123 JD983123 SZ983123 ACV983123 AMR983123 AWN983123 BGJ983123 BQF983123 CAB983123 CJX983123 CTT983123 DDP983123 DNL983123 DXH983123 EHD983123 EQZ983123 FAV983123 FKR983123 FUN983123 GEJ983123 GOF983123 GYB983123 HHX983123 HRT983123 IBP983123 ILL983123 IVH983123 JFD983123 JOZ983123 JYV983123 KIR983123 KSN983123 LCJ983123 LMF983123 LWB983123 MFX983123 MPT983123 MZP983123 NJL983123 NTH983123 ODD983123 OMZ983123 OWV983123 PGR983123 PQN983123 QAJ983123 QKF983123 QUB983123 RDX983123 RNT983123 RXP983123 SHL983123 SRH983123 TBD983123 TKZ983123 TUV983123 UER983123 UON983123 UYJ983123 VIF983123 VSB983123 WBX983123 WLT983123 WVP983123 H65617 JD65617 SZ65617 ACV65617 AMR65617 AWN65617 BGJ65617 BQF65617 CAB65617 CJX65617 CTT65617 DDP65617 DNL65617 DXH65617 EHD65617 EQZ65617 FAV65617 FKR65617 FUN65617 GEJ65617 GOF65617 GYB65617 HHX65617 HRT65617 IBP65617 ILL65617 IVH65617 JFD65617 JOZ65617 JYV65617 KIR65617 KSN65617 LCJ65617 LMF65617 LWB65617 MFX65617 MPT65617 MZP65617 NJL65617 NTH65617 ODD65617 OMZ65617 OWV65617 PGR65617 PQN65617 QAJ65617 QKF65617 QUB65617 RDX65617 RNT65617 RXP65617 SHL65617 SRH65617 TBD65617 TKZ65617 TUV65617 UER65617 UON65617 UYJ65617 VIF65617 VSB65617 WBX65617 WLT65617 WVP65617 H131153 JD131153 SZ131153 ACV131153 AMR131153 AWN131153 BGJ131153 BQF131153 CAB131153 CJX131153 CTT131153 DDP131153 DNL131153 DXH131153 EHD131153 EQZ131153 FAV131153 FKR131153 FUN131153 GEJ131153 GOF131153 GYB131153 HHX131153 HRT131153 IBP131153 ILL131153 IVH131153 JFD131153 JOZ131153 JYV131153 KIR131153 KSN131153 LCJ131153 LMF131153 LWB131153 MFX131153 MPT131153 MZP131153 NJL131153 NTH131153 ODD131153 OMZ131153 OWV131153 PGR131153 PQN131153 QAJ131153 QKF131153 QUB131153 RDX131153 RNT131153 RXP131153 SHL131153 SRH131153 TBD131153 TKZ131153 TUV131153 UER131153 UON131153 UYJ131153 VIF131153 VSB131153 WBX131153 WLT131153 WVP131153 H196689 JD196689 SZ196689 ACV196689 AMR196689 AWN196689 BGJ196689 BQF196689 CAB196689 CJX196689 CTT196689 DDP196689 DNL196689 DXH196689 EHD196689 EQZ196689 FAV196689 FKR196689 FUN196689 GEJ196689 GOF196689 GYB196689 HHX196689 HRT196689 IBP196689 ILL196689 IVH196689 JFD196689 JOZ196689 JYV196689 KIR196689 KSN196689 LCJ196689 LMF196689 LWB196689 MFX196689 MPT196689 MZP196689 NJL196689 NTH196689 ODD196689 OMZ196689 OWV196689 PGR196689 PQN196689 QAJ196689 QKF196689 QUB196689 RDX196689 RNT196689 RXP196689 SHL196689 SRH196689 TBD196689 TKZ196689 TUV196689 UER196689 UON196689 UYJ196689 VIF196689 VSB196689 WBX196689 WLT196689 WVP196689 H262225 JD262225 SZ262225 ACV262225 AMR262225 AWN262225 BGJ262225 BQF262225 CAB262225 CJX262225 CTT262225 DDP262225 DNL262225 DXH262225 EHD262225 EQZ262225 FAV262225 FKR262225 FUN262225 GEJ262225 GOF262225 GYB262225 HHX262225 HRT262225 IBP262225 ILL262225 IVH262225 JFD262225 JOZ262225 JYV262225 KIR262225 KSN262225 LCJ262225 LMF262225 LWB262225 MFX262225 MPT262225 MZP262225 NJL262225 NTH262225 ODD262225 OMZ262225 OWV262225 PGR262225 PQN262225 QAJ262225 QKF262225 QUB262225 RDX262225 RNT262225 RXP262225 SHL262225 SRH262225 TBD262225 TKZ262225 TUV262225 UER262225 UON262225 UYJ262225 VIF262225 VSB262225 WBX262225 WLT262225 WVP262225 H327761 JD327761 SZ327761 ACV327761 AMR327761 AWN327761 BGJ327761 BQF327761 CAB327761 CJX327761 CTT327761 DDP327761 DNL327761 DXH327761 EHD327761 EQZ327761 FAV327761 FKR327761 FUN327761 GEJ327761 GOF327761 GYB327761 HHX327761 HRT327761 IBP327761 ILL327761 IVH327761 JFD327761 JOZ327761 JYV327761 KIR327761 KSN327761 LCJ327761 LMF327761 LWB327761 MFX327761 MPT327761 MZP327761 NJL327761 NTH327761 ODD327761 OMZ327761 OWV327761 PGR327761 PQN327761 QAJ327761 QKF327761 QUB327761 RDX327761 RNT327761 RXP327761 SHL327761 SRH327761 TBD327761 TKZ327761 TUV327761 UER327761 UON327761 UYJ327761 VIF327761 VSB327761 WBX327761 WLT327761 WVP327761 H393297 JD393297 SZ393297 ACV393297 AMR393297 AWN393297 BGJ393297 BQF393297 CAB393297 CJX393297 CTT393297 DDP393297 DNL393297 DXH393297 EHD393297 EQZ393297 FAV393297 FKR393297 FUN393297 GEJ393297 GOF393297 GYB393297 HHX393297 HRT393297 IBP393297 ILL393297 IVH393297 JFD393297 JOZ393297 JYV393297 KIR393297 KSN393297 LCJ393297 LMF393297 LWB393297 MFX393297 MPT393297 MZP393297 NJL393297 NTH393297 ODD393297 OMZ393297 OWV393297 PGR393297 PQN393297 QAJ393297 QKF393297 QUB393297 RDX393297 RNT393297 RXP393297 SHL393297 SRH393297 TBD393297 TKZ393297 TUV393297 UER393297 UON393297 UYJ393297 VIF393297 VSB393297 WBX393297 WLT393297 WVP393297 H458833 JD458833 SZ458833 ACV458833 AMR458833 AWN458833 BGJ458833 BQF458833 CAB458833 CJX458833 CTT458833 DDP458833 DNL458833 DXH458833 EHD458833 EQZ458833 FAV458833 FKR458833 FUN458833 GEJ458833 GOF458833 GYB458833 HHX458833 HRT458833 IBP458833 ILL458833 IVH458833 JFD458833 JOZ458833 JYV458833 KIR458833 KSN458833 LCJ458833 LMF458833 LWB458833 MFX458833 MPT458833 MZP458833 NJL458833 NTH458833 ODD458833 OMZ458833 OWV458833 PGR458833 PQN458833 QAJ458833 QKF458833 QUB458833 RDX458833 RNT458833 RXP458833 SHL458833 SRH458833 TBD458833 TKZ458833 TUV458833 UER458833 UON458833 UYJ458833 VIF458833 VSB458833 WBX458833 WLT458833 WVP458833 H524369 JD524369 SZ524369 ACV524369 AMR524369 AWN524369 BGJ524369 BQF524369 CAB524369 CJX524369 CTT524369 DDP524369 DNL524369 DXH524369 EHD524369 EQZ524369 FAV524369 FKR524369 FUN524369 GEJ524369 GOF524369 GYB524369 HHX524369 HRT524369 IBP524369 ILL524369 IVH524369 JFD524369 JOZ524369 JYV524369 KIR524369 KSN524369 LCJ524369 LMF524369 LWB524369 MFX524369 MPT524369 MZP524369 NJL524369 NTH524369 ODD524369 OMZ524369 OWV524369 PGR524369 PQN524369 QAJ524369 QKF524369 QUB524369 RDX524369 RNT524369 RXP524369 SHL524369 SRH524369 TBD524369 TKZ524369 TUV524369 UER524369 UON524369 UYJ524369 VIF524369 VSB524369 WBX524369 WLT524369 WVP524369 H589905 JD589905 SZ589905 ACV589905 AMR589905 AWN589905 BGJ589905 BQF589905 CAB589905 CJX589905 CTT589905 DDP589905 DNL589905 DXH589905 EHD589905 EQZ589905 FAV589905 FKR589905 FUN589905 GEJ589905 GOF589905 GYB589905 HHX589905 HRT589905 IBP589905 ILL589905 IVH589905 JFD589905 JOZ589905 JYV589905 KIR589905 KSN589905 LCJ589905 LMF589905 LWB589905 MFX589905 MPT589905 MZP589905 NJL589905 NTH589905 ODD589905 OMZ589905 OWV589905 PGR589905 PQN589905 QAJ589905 QKF589905 QUB589905 RDX589905 RNT589905 RXP589905 SHL589905 SRH589905 TBD589905 TKZ589905 TUV589905 UER589905 UON589905 UYJ589905 VIF589905 VSB589905 WBX589905 WLT589905 WVP589905 H655441 JD655441 SZ655441 ACV655441 AMR655441 AWN655441 BGJ655441 BQF655441 CAB655441 CJX655441 CTT655441 DDP655441 DNL655441 DXH655441 EHD655441 EQZ655441 FAV655441 FKR655441 FUN655441 GEJ655441 GOF655441 GYB655441 HHX655441 HRT655441 IBP655441 ILL655441 IVH655441 JFD655441 JOZ655441 JYV655441 KIR655441 KSN655441 LCJ655441 LMF655441 LWB655441 MFX655441 MPT655441 MZP655441 NJL655441 NTH655441 ODD655441 OMZ655441 OWV655441 PGR655441 PQN655441 QAJ655441 QKF655441 QUB655441 RDX655441 RNT655441 RXP655441 SHL655441 SRH655441 TBD655441 TKZ655441 TUV655441 UER655441 UON655441 UYJ655441 VIF655441 VSB655441 WBX655441 WLT655441 WVP655441 H720977 JD720977 SZ720977 ACV720977 AMR720977 AWN720977 BGJ720977 BQF720977 CAB720977 CJX720977 CTT720977 DDP720977 DNL720977 DXH720977 EHD720977 EQZ720977 FAV720977 FKR720977 FUN720977 GEJ720977 GOF720977 GYB720977 HHX720977 HRT720977 IBP720977 ILL720977 IVH720977 JFD720977 JOZ720977 JYV720977 KIR720977 KSN720977 LCJ720977 LMF720977 LWB720977 MFX720977 MPT720977 MZP720977 NJL720977 NTH720977 ODD720977 OMZ720977 OWV720977 PGR720977 PQN720977 QAJ720977 QKF720977 QUB720977 RDX720977 RNT720977 RXP720977 SHL720977 SRH720977 TBD720977 TKZ720977 TUV720977 UER720977 UON720977 UYJ720977 VIF720977 VSB720977 WBX720977 WLT720977 WVP720977 H786513 JD786513 SZ786513 ACV786513 AMR786513 AWN786513 BGJ786513 BQF786513 CAB786513 CJX786513 CTT786513 DDP786513 DNL786513 DXH786513 EHD786513 EQZ786513 FAV786513 FKR786513 FUN786513 GEJ786513 GOF786513 GYB786513 HHX786513 HRT786513 IBP786513 ILL786513 IVH786513 JFD786513 JOZ786513 JYV786513 KIR786513 KSN786513 LCJ786513 LMF786513 LWB786513 MFX786513 MPT786513 MZP786513 NJL786513 NTH786513 ODD786513 OMZ786513 OWV786513 PGR786513 PQN786513 QAJ786513 QKF786513 QUB786513 RDX786513 RNT786513 RXP786513 SHL786513 SRH786513 TBD786513 TKZ786513 TUV786513 UER786513 UON786513 UYJ786513 VIF786513 VSB786513 WBX786513 WLT786513 WVP786513 H852049 JD852049 SZ852049 ACV852049 AMR852049 AWN852049 BGJ852049 BQF852049 CAB852049 CJX852049 CTT852049 DDP852049 DNL852049 DXH852049 EHD852049 EQZ852049 FAV852049 FKR852049 FUN852049 GEJ852049 GOF852049 GYB852049 HHX852049 HRT852049 IBP852049 ILL852049 IVH852049 JFD852049 JOZ852049 JYV852049 KIR852049 KSN852049 LCJ852049 LMF852049 LWB852049 MFX852049 MPT852049 MZP852049 NJL852049 NTH852049 ODD852049 OMZ852049 OWV852049 PGR852049 PQN852049 QAJ852049 QKF852049 QUB852049 RDX852049 RNT852049 RXP852049 SHL852049 SRH852049 TBD852049 TKZ852049 TUV852049 UER852049 UON852049 UYJ852049 VIF852049 VSB852049 WBX852049 WLT852049 WVP852049 H917585 JD917585 SZ917585 ACV917585 AMR917585 AWN917585 BGJ917585 BQF917585 CAB917585 CJX917585 CTT917585 DDP917585 DNL917585 DXH917585 EHD917585 EQZ917585 FAV917585 FKR917585 FUN917585 GEJ917585 GOF917585 GYB917585 HHX917585 HRT917585 IBP917585 ILL917585 IVH917585 JFD917585 JOZ917585 JYV917585 KIR917585 KSN917585 LCJ917585 LMF917585 LWB917585 MFX917585 MPT917585 MZP917585 NJL917585 NTH917585 ODD917585 OMZ917585 OWV917585 PGR917585 PQN917585 QAJ917585 QKF917585 QUB917585 RDX917585 RNT917585 RXP917585 SHL917585 SRH917585 TBD917585 TKZ917585 TUV917585 UER917585 UON917585 UYJ917585 VIF917585 VSB917585 WBX917585 WLT917585 WVP917585 H983121 JD983121 SZ983121 ACV983121 AMR983121 AWN983121 BGJ983121 BQF983121 CAB983121 CJX983121 CTT983121 DDP983121 DNL983121 DXH983121 EHD983121 EQZ983121 FAV983121 FKR983121 FUN983121 GEJ983121 GOF983121 GYB983121 HHX983121 HRT983121 IBP983121 ILL983121 IVH983121 JFD983121 JOZ983121 JYV983121 KIR983121 KSN983121 LCJ983121 LMF983121 LWB983121 MFX983121 MPT983121 MZP983121 NJL983121 NTH983121 ODD983121 OMZ983121 OWV983121 PGR983121 PQN983121 QAJ983121 QKF983121 QUB983121 RDX983121 RNT983121 RXP983121 SHL983121 SRH983121 TBD983121 TKZ983121 TUV983121 UER983121 UON983121 UYJ983121 VIF983121 VSB983121 WBX983121 WLT983121 WVP983121 H65615 JD65615 SZ65615 ACV65615 AMR65615 AWN65615 BGJ65615 BQF65615 CAB65615 CJX65615 CTT65615 DDP65615 DNL65615 DXH65615 EHD65615 EQZ65615 FAV65615 FKR65615 FUN65615 GEJ65615 GOF65615 GYB65615 HHX65615 HRT65615 IBP65615 ILL65615 IVH65615 JFD65615 JOZ65615 JYV65615 KIR65615 KSN65615 LCJ65615 LMF65615 LWB65615 MFX65615 MPT65615 MZP65615 NJL65615 NTH65615 ODD65615 OMZ65615 OWV65615 PGR65615 PQN65615 QAJ65615 QKF65615 QUB65615 RDX65615 RNT65615 RXP65615 SHL65615 SRH65615 TBD65615 TKZ65615 TUV65615 UER65615 UON65615 UYJ65615 VIF65615 VSB65615 WBX65615 WLT65615 WVP65615 H131151 JD131151 SZ131151 ACV131151 AMR131151 AWN131151 BGJ131151 BQF131151 CAB131151 CJX131151 CTT131151 DDP131151 DNL131151 DXH131151 EHD131151 EQZ131151 FAV131151 FKR131151 FUN131151 GEJ131151 GOF131151 GYB131151 HHX131151 HRT131151 IBP131151 ILL131151 IVH131151 JFD131151 JOZ131151 JYV131151 KIR131151 KSN131151 LCJ131151 LMF131151 LWB131151 MFX131151 MPT131151 MZP131151 NJL131151 NTH131151 ODD131151 OMZ131151 OWV131151 PGR131151 PQN131151 QAJ131151 QKF131151 QUB131151 RDX131151 RNT131151 RXP131151 SHL131151 SRH131151 TBD131151 TKZ131151 TUV131151 UER131151 UON131151 UYJ131151 VIF131151 VSB131151 WBX131151 WLT131151 WVP131151 H196687 JD196687 SZ196687 ACV196687 AMR196687 AWN196687 BGJ196687 BQF196687 CAB196687 CJX196687 CTT196687 DDP196687 DNL196687 DXH196687 EHD196687 EQZ196687 FAV196687 FKR196687 FUN196687 GEJ196687 GOF196687 GYB196687 HHX196687 HRT196687 IBP196687 ILL196687 IVH196687 JFD196687 JOZ196687 JYV196687 KIR196687 KSN196687 LCJ196687 LMF196687 LWB196687 MFX196687 MPT196687 MZP196687 NJL196687 NTH196687 ODD196687 OMZ196687 OWV196687 PGR196687 PQN196687 QAJ196687 QKF196687 QUB196687 RDX196687 RNT196687 RXP196687 SHL196687 SRH196687 TBD196687 TKZ196687 TUV196687 UER196687 UON196687 UYJ196687 VIF196687 VSB196687 WBX196687 WLT196687 WVP196687 H262223 JD262223 SZ262223 ACV262223 AMR262223 AWN262223 BGJ262223 BQF262223 CAB262223 CJX262223 CTT262223 DDP262223 DNL262223 DXH262223 EHD262223 EQZ262223 FAV262223 FKR262223 FUN262223 GEJ262223 GOF262223 GYB262223 HHX262223 HRT262223 IBP262223 ILL262223 IVH262223 JFD262223 JOZ262223 JYV262223 KIR262223 KSN262223 LCJ262223 LMF262223 LWB262223 MFX262223 MPT262223 MZP262223 NJL262223 NTH262223 ODD262223 OMZ262223 OWV262223 PGR262223 PQN262223 QAJ262223 QKF262223 QUB262223 RDX262223 RNT262223 RXP262223 SHL262223 SRH262223 TBD262223 TKZ262223 TUV262223 UER262223 UON262223 UYJ262223 VIF262223 VSB262223 WBX262223 WLT262223 WVP262223 H327759 JD327759 SZ327759 ACV327759 AMR327759 AWN327759 BGJ327759 BQF327759 CAB327759 CJX327759 CTT327759 DDP327759 DNL327759 DXH327759 EHD327759 EQZ327759 FAV327759 FKR327759 FUN327759 GEJ327759 GOF327759 GYB327759 HHX327759 HRT327759 IBP327759 ILL327759 IVH327759 JFD327759 JOZ327759 JYV327759 KIR327759 KSN327759 LCJ327759 LMF327759 LWB327759 MFX327759 MPT327759 MZP327759 NJL327759 NTH327759 ODD327759 OMZ327759 OWV327759 PGR327759 PQN327759 QAJ327759 QKF327759 QUB327759 RDX327759 RNT327759 RXP327759 SHL327759 SRH327759 TBD327759 TKZ327759 TUV327759 UER327759 UON327759 UYJ327759 VIF327759 VSB327759 WBX327759 WLT327759 WVP327759 H393295 JD393295 SZ393295 ACV393295 AMR393295 AWN393295 BGJ393295 BQF393295 CAB393295 CJX393295 CTT393295 DDP393295 DNL393295 DXH393295 EHD393295 EQZ393295 FAV393295 FKR393295 FUN393295 GEJ393295 GOF393295 GYB393295 HHX393295 HRT393295 IBP393295 ILL393295 IVH393295 JFD393295 JOZ393295 JYV393295 KIR393295 KSN393295 LCJ393295 LMF393295 LWB393295 MFX393295 MPT393295 MZP393295 NJL393295 NTH393295 ODD393295 OMZ393295 OWV393295 PGR393295 PQN393295 QAJ393295 QKF393295 QUB393295 RDX393295 RNT393295 RXP393295 SHL393295 SRH393295 TBD393295 TKZ393295 TUV393295 UER393295 UON393295 UYJ393295 VIF393295 VSB393295 WBX393295 WLT393295 WVP393295 H458831 JD458831 SZ458831 ACV458831 AMR458831 AWN458831 BGJ458831 BQF458831 CAB458831 CJX458831 CTT458831 DDP458831 DNL458831 DXH458831 EHD458831 EQZ458831 FAV458831 FKR458831 FUN458831 GEJ458831 GOF458831 GYB458831 HHX458831 HRT458831 IBP458831 ILL458831 IVH458831 JFD458831 JOZ458831 JYV458831 KIR458831 KSN458831 LCJ458831 LMF458831 LWB458831 MFX458831 MPT458831 MZP458831 NJL458831 NTH458831 ODD458831 OMZ458831 OWV458831 PGR458831 PQN458831 QAJ458831 QKF458831 QUB458831 RDX458831 RNT458831 RXP458831 SHL458831 SRH458831 TBD458831 TKZ458831 TUV458831 UER458831 UON458831 UYJ458831 VIF458831 VSB458831 WBX458831 WLT458831 WVP458831 H524367 JD524367 SZ524367 ACV524367 AMR524367 AWN524367 BGJ524367 BQF524367 CAB524367 CJX524367 CTT524367 DDP524367 DNL524367 DXH524367 EHD524367 EQZ524367 FAV524367 FKR524367 FUN524367 GEJ524367 GOF524367 GYB524367 HHX524367 HRT524367 IBP524367 ILL524367 IVH524367 JFD524367 JOZ524367 JYV524367 KIR524367 KSN524367 LCJ524367 LMF524367 LWB524367 MFX524367 MPT524367 MZP524367 NJL524367 NTH524367 ODD524367 OMZ524367 OWV524367 PGR524367 PQN524367 QAJ524367 QKF524367 QUB524367 RDX524367 RNT524367 RXP524367 SHL524367 SRH524367 TBD524367 TKZ524367 TUV524367 UER524367 UON524367 UYJ524367 VIF524367 VSB524367 WBX524367 WLT524367 WVP524367 H589903 JD589903 SZ589903 ACV589903 AMR589903 AWN589903 BGJ589903 BQF589903 CAB589903 CJX589903 CTT589903 DDP589903 DNL589903 DXH589903 EHD589903 EQZ589903 FAV589903 FKR589903 FUN589903 GEJ589903 GOF589903 GYB589903 HHX589903 HRT589903 IBP589903 ILL589903 IVH589903 JFD589903 JOZ589903 JYV589903 KIR589903 KSN589903 LCJ589903 LMF589903 LWB589903 MFX589903 MPT589903 MZP589903 NJL589903 NTH589903 ODD589903 OMZ589903 OWV589903 PGR589903 PQN589903 QAJ589903 QKF589903 QUB589903 RDX589903 RNT589903 RXP589903 SHL589903 SRH589903 TBD589903 TKZ589903 TUV589903 UER589903 UON589903 UYJ589903 VIF589903 VSB589903 WBX589903 WLT589903 WVP589903 H655439 JD655439 SZ655439 ACV655439 AMR655439 AWN655439 BGJ655439 BQF655439 CAB655439 CJX655439 CTT655439 DDP655439 DNL655439 DXH655439 EHD655439 EQZ655439 FAV655439 FKR655439 FUN655439 GEJ655439 GOF655439 GYB655439 HHX655439 HRT655439 IBP655439 ILL655439 IVH655439 JFD655439 JOZ655439 JYV655439 KIR655439 KSN655439 LCJ655439 LMF655439 LWB655439 MFX655439 MPT655439 MZP655439 NJL655439 NTH655439 ODD655439 OMZ655439 OWV655439 PGR655439 PQN655439 QAJ655439 QKF655439 QUB655439 RDX655439 RNT655439 RXP655439 SHL655439 SRH655439 TBD655439 TKZ655439 TUV655439 UER655439 UON655439 UYJ655439 VIF655439 VSB655439 WBX655439 WLT655439 WVP655439 H720975 JD720975 SZ720975 ACV720975 AMR720975 AWN720975 BGJ720975 BQF720975 CAB720975 CJX720975 CTT720975 DDP720975 DNL720975 DXH720975 EHD720975 EQZ720975 FAV720975 FKR720975 FUN720975 GEJ720975 GOF720975 GYB720975 HHX720975 HRT720975 IBP720975 ILL720975 IVH720975 JFD720975 JOZ720975 JYV720975 KIR720975 KSN720975 LCJ720975 LMF720975 LWB720975 MFX720975 MPT720975 MZP720975 NJL720975 NTH720975 ODD720975 OMZ720975 OWV720975 PGR720975 PQN720975 QAJ720975 QKF720975 QUB720975 RDX720975 RNT720975 RXP720975 SHL720975 SRH720975 TBD720975 TKZ720975 TUV720975 UER720975 UON720975 UYJ720975 VIF720975 VSB720975 WBX720975 WLT720975 WVP720975 H786511 JD786511 SZ786511 ACV786511 AMR786511 AWN786511 BGJ786511 BQF786511 CAB786511 CJX786511 CTT786511 DDP786511 DNL786511 DXH786511 EHD786511 EQZ786511 FAV786511 FKR786511 FUN786511 GEJ786511 GOF786511 GYB786511 HHX786511 HRT786511 IBP786511 ILL786511 IVH786511 JFD786511 JOZ786511 JYV786511 KIR786511 KSN786511 LCJ786511 LMF786511 LWB786511 MFX786511 MPT786511 MZP786511 NJL786511 NTH786511 ODD786511 OMZ786511 OWV786511 PGR786511 PQN786511 QAJ786511 QKF786511 QUB786511 RDX786511 RNT786511 RXP786511 SHL786511 SRH786511 TBD786511 TKZ786511 TUV786511 UER786511 UON786511 UYJ786511 VIF786511 VSB786511 WBX786511 WLT786511 WVP786511 H852047 JD852047 SZ852047 ACV852047 AMR852047 AWN852047 BGJ852047 BQF852047 CAB852047 CJX852047 CTT852047 DDP852047 DNL852047 DXH852047 EHD852047 EQZ852047 FAV852047 FKR852047 FUN852047 GEJ852047 GOF852047 GYB852047 HHX852047 HRT852047 IBP852047 ILL852047 IVH852047 JFD852047 JOZ852047 JYV852047 KIR852047 KSN852047 LCJ852047 LMF852047 LWB852047 MFX852047 MPT852047 MZP852047 NJL852047 NTH852047 ODD852047 OMZ852047 OWV852047 PGR852047 PQN852047 QAJ852047 QKF852047 QUB852047 RDX852047 RNT852047 RXP852047 SHL852047 SRH852047 TBD852047 TKZ852047 TUV852047 UER852047 UON852047 UYJ852047 VIF852047 VSB852047 WBX852047 WLT852047 WVP852047 H917583 JD917583 SZ917583 ACV917583 AMR917583 AWN917583 BGJ917583 BQF917583 CAB917583 CJX917583 CTT917583 DDP917583 DNL917583 DXH917583 EHD917583 EQZ917583 FAV917583 FKR917583 FUN917583 GEJ917583 GOF917583 GYB917583 HHX917583 HRT917583 IBP917583 ILL917583 IVH917583 JFD917583 JOZ917583 JYV917583 KIR917583 KSN917583 LCJ917583 LMF917583 LWB917583 MFX917583 MPT917583 MZP917583 NJL917583 NTH917583 ODD917583 OMZ917583 OWV917583 PGR917583 PQN917583 QAJ917583 QKF917583 QUB917583 RDX917583 RNT917583 RXP917583 SHL917583 SRH917583 TBD917583 TKZ917583 TUV917583 UER917583 UON917583 UYJ917583 VIF917583 VSB917583 WBX917583 WLT917583 WVP917583 H983119 JD983119 SZ983119 ACV983119 AMR983119 AWN983119 BGJ983119 BQF983119 CAB983119 CJX983119 CTT983119 DDP983119 DNL983119 DXH983119 EHD983119 EQZ983119 FAV983119 FKR983119 FUN983119 GEJ983119 GOF983119 GYB983119 HHX983119 HRT983119 IBP983119 ILL983119 IVH983119 JFD983119 JOZ983119 JYV983119 KIR983119 KSN983119 LCJ983119 LMF983119 LWB983119 MFX983119 MPT983119 MZP983119 NJL983119 NTH983119 ODD983119 OMZ983119 OWV983119 PGR983119 PQN983119 QAJ983119 QKF983119 QUB983119 RDX983119 RNT983119 RXP983119 SHL983119 SRH983119 TBD983119 TKZ983119 TUV983119 UER983119 UON983119 UYJ983119 VIF983119 VSB983119 WBX983119 WLT983119 WVP983119 TKZ983169 JD142 SZ142 ACV142 AMR142 AWN142 BGJ142 BQF142 CAB142 CJX142 CTT142 DDP142 DNL142 DXH142 EHD142 EQZ142 FAV142 FKR142 FUN142 GEJ142 GOF142 GYB142 HHX142 HRT142 IBP142 ILL142 IVH142 JFD142 JOZ142 JYV142 KIR142 KSN142 LCJ142 LMF142 LWB142 MFX142 MPT142 MZP142 NJL142 NTH142 ODD142 OMZ142 OWV142 PGR142 PQN142 QAJ142 QKF142 QUB142 RDX142 RNT142 RXP142 SHL142 SRH142 TBD142 TKZ142 TUV142 UER142 UON142 UYJ142 VIF142 VSB142 WBX142 WLT142 WVP142 H65606 JD65606 SZ65606 ACV65606 AMR65606 AWN65606 BGJ65606 BQF65606 CAB65606 CJX65606 CTT65606 DDP65606 DNL65606 DXH65606 EHD65606 EQZ65606 FAV65606 FKR65606 FUN65606 GEJ65606 GOF65606 GYB65606 HHX65606 HRT65606 IBP65606 ILL65606 IVH65606 JFD65606 JOZ65606 JYV65606 KIR65606 KSN65606 LCJ65606 LMF65606 LWB65606 MFX65606 MPT65606 MZP65606 NJL65606 NTH65606 ODD65606 OMZ65606 OWV65606 PGR65606 PQN65606 QAJ65606 QKF65606 QUB65606 RDX65606 RNT65606 RXP65606 SHL65606 SRH65606 TBD65606 TKZ65606 TUV65606 UER65606 UON65606 UYJ65606 VIF65606 VSB65606 WBX65606 WLT65606 WVP65606 H131142 JD131142 SZ131142 ACV131142 AMR131142 AWN131142 BGJ131142 BQF131142 CAB131142 CJX131142 CTT131142 DDP131142 DNL131142 DXH131142 EHD131142 EQZ131142 FAV131142 FKR131142 FUN131142 GEJ131142 GOF131142 GYB131142 HHX131142 HRT131142 IBP131142 ILL131142 IVH131142 JFD131142 JOZ131142 JYV131142 KIR131142 KSN131142 LCJ131142 LMF131142 LWB131142 MFX131142 MPT131142 MZP131142 NJL131142 NTH131142 ODD131142 OMZ131142 OWV131142 PGR131142 PQN131142 QAJ131142 QKF131142 QUB131142 RDX131142 RNT131142 RXP131142 SHL131142 SRH131142 TBD131142 TKZ131142 TUV131142 UER131142 UON131142 UYJ131142 VIF131142 VSB131142 WBX131142 WLT131142 WVP131142 H196678 JD196678 SZ196678 ACV196678 AMR196678 AWN196678 BGJ196678 BQF196678 CAB196678 CJX196678 CTT196678 DDP196678 DNL196678 DXH196678 EHD196678 EQZ196678 FAV196678 FKR196678 FUN196678 GEJ196678 GOF196678 GYB196678 HHX196678 HRT196678 IBP196678 ILL196678 IVH196678 JFD196678 JOZ196678 JYV196678 KIR196678 KSN196678 LCJ196678 LMF196678 LWB196678 MFX196678 MPT196678 MZP196678 NJL196678 NTH196678 ODD196678 OMZ196678 OWV196678 PGR196678 PQN196678 QAJ196678 QKF196678 QUB196678 RDX196678 RNT196678 RXP196678 SHL196678 SRH196678 TBD196678 TKZ196678 TUV196678 UER196678 UON196678 UYJ196678 VIF196678 VSB196678 WBX196678 WLT196678 WVP196678 H262214 JD262214 SZ262214 ACV262214 AMR262214 AWN262214 BGJ262214 BQF262214 CAB262214 CJX262214 CTT262214 DDP262214 DNL262214 DXH262214 EHD262214 EQZ262214 FAV262214 FKR262214 FUN262214 GEJ262214 GOF262214 GYB262214 HHX262214 HRT262214 IBP262214 ILL262214 IVH262214 JFD262214 JOZ262214 JYV262214 KIR262214 KSN262214 LCJ262214 LMF262214 LWB262214 MFX262214 MPT262214 MZP262214 NJL262214 NTH262214 ODD262214 OMZ262214 OWV262214 PGR262214 PQN262214 QAJ262214 QKF262214 QUB262214 RDX262214 RNT262214 RXP262214 SHL262214 SRH262214 TBD262214 TKZ262214 TUV262214 UER262214 UON262214 UYJ262214 VIF262214 VSB262214 WBX262214 WLT262214 WVP262214 H327750 JD327750 SZ327750 ACV327750 AMR327750 AWN327750 BGJ327750 BQF327750 CAB327750 CJX327750 CTT327750 DDP327750 DNL327750 DXH327750 EHD327750 EQZ327750 FAV327750 FKR327750 FUN327750 GEJ327750 GOF327750 GYB327750 HHX327750 HRT327750 IBP327750 ILL327750 IVH327750 JFD327750 JOZ327750 JYV327750 KIR327750 KSN327750 LCJ327750 LMF327750 LWB327750 MFX327750 MPT327750 MZP327750 NJL327750 NTH327750 ODD327750 OMZ327750 OWV327750 PGR327750 PQN327750 QAJ327750 QKF327750 QUB327750 RDX327750 RNT327750 RXP327750 SHL327750 SRH327750 TBD327750 TKZ327750 TUV327750 UER327750 UON327750 UYJ327750 VIF327750 VSB327750 WBX327750 WLT327750 WVP327750 H393286 JD393286 SZ393286 ACV393286 AMR393286 AWN393286 BGJ393286 BQF393286 CAB393286 CJX393286 CTT393286 DDP393286 DNL393286 DXH393286 EHD393286 EQZ393286 FAV393286 FKR393286 FUN393286 GEJ393286 GOF393286 GYB393286 HHX393286 HRT393286 IBP393286 ILL393286 IVH393286 JFD393286 JOZ393286 JYV393286 KIR393286 KSN393286 LCJ393286 LMF393286 LWB393286 MFX393286 MPT393286 MZP393286 NJL393286 NTH393286 ODD393286 OMZ393286 OWV393286 PGR393286 PQN393286 QAJ393286 QKF393286 QUB393286 RDX393286 RNT393286 RXP393286 SHL393286 SRH393286 TBD393286 TKZ393286 TUV393286 UER393286 UON393286 UYJ393286 VIF393286 VSB393286 WBX393286 WLT393286 WVP393286 H458822 JD458822 SZ458822 ACV458822 AMR458822 AWN458822 BGJ458822 BQF458822 CAB458822 CJX458822 CTT458822 DDP458822 DNL458822 DXH458822 EHD458822 EQZ458822 FAV458822 FKR458822 FUN458822 GEJ458822 GOF458822 GYB458822 HHX458822 HRT458822 IBP458822 ILL458822 IVH458822 JFD458822 JOZ458822 JYV458822 KIR458822 KSN458822 LCJ458822 LMF458822 LWB458822 MFX458822 MPT458822 MZP458822 NJL458822 NTH458822 ODD458822 OMZ458822 OWV458822 PGR458822 PQN458822 QAJ458822 QKF458822 QUB458822 RDX458822 RNT458822 RXP458822 SHL458822 SRH458822 TBD458822 TKZ458822 TUV458822 UER458822 UON458822 UYJ458822 VIF458822 VSB458822 WBX458822 WLT458822 WVP458822 H524358 JD524358 SZ524358 ACV524358 AMR524358 AWN524358 BGJ524358 BQF524358 CAB524358 CJX524358 CTT524358 DDP524358 DNL524358 DXH524358 EHD524358 EQZ524358 FAV524358 FKR524358 FUN524358 GEJ524358 GOF524358 GYB524358 HHX524358 HRT524358 IBP524358 ILL524358 IVH524358 JFD524358 JOZ524358 JYV524358 KIR524358 KSN524358 LCJ524358 LMF524358 LWB524358 MFX524358 MPT524358 MZP524358 NJL524358 NTH524358 ODD524358 OMZ524358 OWV524358 PGR524358 PQN524358 QAJ524358 QKF524358 QUB524358 RDX524358 RNT524358 RXP524358 SHL524358 SRH524358 TBD524358 TKZ524358 TUV524358 UER524358 UON524358 UYJ524358 VIF524358 VSB524358 WBX524358 WLT524358 WVP524358 H589894 JD589894 SZ589894 ACV589894 AMR589894 AWN589894 BGJ589894 BQF589894 CAB589894 CJX589894 CTT589894 DDP589894 DNL589894 DXH589894 EHD589894 EQZ589894 FAV589894 FKR589894 FUN589894 GEJ589894 GOF589894 GYB589894 HHX589894 HRT589894 IBP589894 ILL589894 IVH589894 JFD589894 JOZ589894 JYV589894 KIR589894 KSN589894 LCJ589894 LMF589894 LWB589894 MFX589894 MPT589894 MZP589894 NJL589894 NTH589894 ODD589894 OMZ589894 OWV589894 PGR589894 PQN589894 QAJ589894 QKF589894 QUB589894 RDX589894 RNT589894 RXP589894 SHL589894 SRH589894 TBD589894 TKZ589894 TUV589894 UER589894 UON589894 UYJ589894 VIF589894 VSB589894 WBX589894 WLT589894 WVP589894 H655430 JD655430 SZ655430 ACV655430 AMR655430 AWN655430 BGJ655430 BQF655430 CAB655430 CJX655430 CTT655430 DDP655430 DNL655430 DXH655430 EHD655430 EQZ655430 FAV655430 FKR655430 FUN655430 GEJ655430 GOF655430 GYB655430 HHX655430 HRT655430 IBP655430 ILL655430 IVH655430 JFD655430 JOZ655430 JYV655430 KIR655430 KSN655430 LCJ655430 LMF655430 LWB655430 MFX655430 MPT655430 MZP655430 NJL655430 NTH655430 ODD655430 OMZ655430 OWV655430 PGR655430 PQN655430 QAJ655430 QKF655430 QUB655430 RDX655430 RNT655430 RXP655430 SHL655430 SRH655430 TBD655430 TKZ655430 TUV655430 UER655430 UON655430 UYJ655430 VIF655430 VSB655430 WBX655430 WLT655430 WVP655430 H720966 JD720966 SZ720966 ACV720966 AMR720966 AWN720966 BGJ720966 BQF720966 CAB720966 CJX720966 CTT720966 DDP720966 DNL720966 DXH720966 EHD720966 EQZ720966 FAV720966 FKR720966 FUN720966 GEJ720966 GOF720966 GYB720966 HHX720966 HRT720966 IBP720966 ILL720966 IVH720966 JFD720966 JOZ720966 JYV720966 KIR720966 KSN720966 LCJ720966 LMF720966 LWB720966 MFX720966 MPT720966 MZP720966 NJL720966 NTH720966 ODD720966 OMZ720966 OWV720966 PGR720966 PQN720966 QAJ720966 QKF720966 QUB720966 RDX720966 RNT720966 RXP720966 SHL720966 SRH720966 TBD720966 TKZ720966 TUV720966 UER720966 UON720966 UYJ720966 VIF720966 VSB720966 WBX720966 WLT720966 WVP720966 H786502 JD786502 SZ786502 ACV786502 AMR786502 AWN786502 BGJ786502 BQF786502 CAB786502 CJX786502 CTT786502 DDP786502 DNL786502 DXH786502 EHD786502 EQZ786502 FAV786502 FKR786502 FUN786502 GEJ786502 GOF786502 GYB786502 HHX786502 HRT786502 IBP786502 ILL786502 IVH786502 JFD786502 JOZ786502 JYV786502 KIR786502 KSN786502 LCJ786502 LMF786502 LWB786502 MFX786502 MPT786502 MZP786502 NJL786502 NTH786502 ODD786502 OMZ786502 OWV786502 PGR786502 PQN786502 QAJ786502 QKF786502 QUB786502 RDX786502 RNT786502 RXP786502 SHL786502 SRH786502 TBD786502 TKZ786502 TUV786502 UER786502 UON786502 UYJ786502 VIF786502 VSB786502 WBX786502 WLT786502 WVP786502 H852038 JD852038 SZ852038 ACV852038 AMR852038 AWN852038 BGJ852038 BQF852038 CAB852038 CJX852038 CTT852038 DDP852038 DNL852038 DXH852038 EHD852038 EQZ852038 FAV852038 FKR852038 FUN852038 GEJ852038 GOF852038 GYB852038 HHX852038 HRT852038 IBP852038 ILL852038 IVH852038 JFD852038 JOZ852038 JYV852038 KIR852038 KSN852038 LCJ852038 LMF852038 LWB852038 MFX852038 MPT852038 MZP852038 NJL852038 NTH852038 ODD852038 OMZ852038 OWV852038 PGR852038 PQN852038 QAJ852038 QKF852038 QUB852038 RDX852038 RNT852038 RXP852038 SHL852038 SRH852038 TBD852038 TKZ852038 TUV852038 UER852038 UON852038 UYJ852038 VIF852038 VSB852038 WBX852038 WLT852038 WVP852038 H917574 JD917574 SZ917574 ACV917574 AMR917574 AWN917574 BGJ917574 BQF917574 CAB917574 CJX917574 CTT917574 DDP917574 DNL917574 DXH917574 EHD917574 EQZ917574 FAV917574 FKR917574 FUN917574 GEJ917574 GOF917574 GYB917574 HHX917574 HRT917574 IBP917574 ILL917574 IVH917574 JFD917574 JOZ917574 JYV917574 KIR917574 KSN917574 LCJ917574 LMF917574 LWB917574 MFX917574 MPT917574 MZP917574 NJL917574 NTH917574 ODD917574 OMZ917574 OWV917574 PGR917574 PQN917574 QAJ917574 QKF917574 QUB917574 RDX917574 RNT917574 RXP917574 SHL917574 SRH917574 TBD917574 TKZ917574 TUV917574 UER917574 UON917574 UYJ917574 VIF917574 VSB917574 WBX917574 WLT917574 WVP917574 H983110 JD983110 SZ983110 ACV983110 AMR983110 AWN983110 BGJ983110 BQF983110 CAB983110 CJX983110 CTT983110 DDP983110 DNL983110 DXH983110 EHD983110 EQZ983110 FAV983110 FKR983110 FUN983110 GEJ983110 GOF983110 GYB983110 HHX983110 HRT983110 IBP983110 ILL983110 IVH983110 JFD983110 JOZ983110 JYV983110 KIR983110 KSN983110 LCJ983110 LMF983110 LWB983110 MFX983110 MPT983110 MZP983110 NJL983110 NTH983110 ODD983110 OMZ983110 OWV983110 PGR983110 PQN983110 QAJ983110 QKF983110 QUB983110 RDX983110 RNT983110 RXP983110 SHL983110 SRH983110 TBD983110 TKZ983110 TUV983110 UER983110 UON983110 UYJ983110 VIF983110 VSB983110 WBX983110 WLT983110 WVP983110 TUV983169 JD144 SZ144 ACV144 AMR144 AWN144 BGJ144 BQF144 CAB144 CJX144 CTT144 DDP144 DNL144 DXH144 EHD144 EQZ144 FAV144 FKR144 FUN144 GEJ144 GOF144 GYB144 HHX144 HRT144 IBP144 ILL144 IVH144 JFD144 JOZ144 JYV144 KIR144 KSN144 LCJ144 LMF144 LWB144 MFX144 MPT144 MZP144 NJL144 NTH144 ODD144 OMZ144 OWV144 PGR144 PQN144 QAJ144 QKF144 QUB144 RDX144 RNT144 RXP144 SHL144 SRH144 TBD144 TKZ144 TUV144 UER144 UON144 UYJ144 VIF144 VSB144 WBX144 WLT144 WVP144 H65608 JD65608 SZ65608 ACV65608 AMR65608 AWN65608 BGJ65608 BQF65608 CAB65608 CJX65608 CTT65608 DDP65608 DNL65608 DXH65608 EHD65608 EQZ65608 FAV65608 FKR65608 FUN65608 GEJ65608 GOF65608 GYB65608 HHX65608 HRT65608 IBP65608 ILL65608 IVH65608 JFD65608 JOZ65608 JYV65608 KIR65608 KSN65608 LCJ65608 LMF65608 LWB65608 MFX65608 MPT65608 MZP65608 NJL65608 NTH65608 ODD65608 OMZ65608 OWV65608 PGR65608 PQN65608 QAJ65608 QKF65608 QUB65608 RDX65608 RNT65608 RXP65608 SHL65608 SRH65608 TBD65608 TKZ65608 TUV65608 UER65608 UON65608 UYJ65608 VIF65608 VSB65608 WBX65608 WLT65608 WVP65608 H131144 JD131144 SZ131144 ACV131144 AMR131144 AWN131144 BGJ131144 BQF131144 CAB131144 CJX131144 CTT131144 DDP131144 DNL131144 DXH131144 EHD131144 EQZ131144 FAV131144 FKR131144 FUN131144 GEJ131144 GOF131144 GYB131144 HHX131144 HRT131144 IBP131144 ILL131144 IVH131144 JFD131144 JOZ131144 JYV131144 KIR131144 KSN131144 LCJ131144 LMF131144 LWB131144 MFX131144 MPT131144 MZP131144 NJL131144 NTH131144 ODD131144 OMZ131144 OWV131144 PGR131144 PQN131144 QAJ131144 QKF131144 QUB131144 RDX131144 RNT131144 RXP131144 SHL131144 SRH131144 TBD131144 TKZ131144 TUV131144 UER131144 UON131144 UYJ131144 VIF131144 VSB131144 WBX131144 WLT131144 WVP131144 H196680 JD196680 SZ196680 ACV196680 AMR196680 AWN196680 BGJ196680 BQF196680 CAB196680 CJX196680 CTT196680 DDP196680 DNL196680 DXH196680 EHD196680 EQZ196680 FAV196680 FKR196680 FUN196680 GEJ196680 GOF196680 GYB196680 HHX196680 HRT196680 IBP196680 ILL196680 IVH196680 JFD196680 JOZ196680 JYV196680 KIR196680 KSN196680 LCJ196680 LMF196680 LWB196680 MFX196680 MPT196680 MZP196680 NJL196680 NTH196680 ODD196680 OMZ196680 OWV196680 PGR196680 PQN196680 QAJ196680 QKF196680 QUB196680 RDX196680 RNT196680 RXP196680 SHL196680 SRH196680 TBD196680 TKZ196680 TUV196680 UER196680 UON196680 UYJ196680 VIF196680 VSB196680 WBX196680 WLT196680 WVP196680 H262216 JD262216 SZ262216 ACV262216 AMR262216 AWN262216 BGJ262216 BQF262216 CAB262216 CJX262216 CTT262216 DDP262216 DNL262216 DXH262216 EHD262216 EQZ262216 FAV262216 FKR262216 FUN262216 GEJ262216 GOF262216 GYB262216 HHX262216 HRT262216 IBP262216 ILL262216 IVH262216 JFD262216 JOZ262216 JYV262216 KIR262216 KSN262216 LCJ262216 LMF262216 LWB262216 MFX262216 MPT262216 MZP262216 NJL262216 NTH262216 ODD262216 OMZ262216 OWV262216 PGR262216 PQN262216 QAJ262216 QKF262216 QUB262216 RDX262216 RNT262216 RXP262216 SHL262216 SRH262216 TBD262216 TKZ262216 TUV262216 UER262216 UON262216 UYJ262216 VIF262216 VSB262216 WBX262216 WLT262216 WVP262216 H327752 JD327752 SZ327752 ACV327752 AMR327752 AWN327752 BGJ327752 BQF327752 CAB327752 CJX327752 CTT327752 DDP327752 DNL327752 DXH327752 EHD327752 EQZ327752 FAV327752 FKR327752 FUN327752 GEJ327752 GOF327752 GYB327752 HHX327752 HRT327752 IBP327752 ILL327752 IVH327752 JFD327752 JOZ327752 JYV327752 KIR327752 KSN327752 LCJ327752 LMF327752 LWB327752 MFX327752 MPT327752 MZP327752 NJL327752 NTH327752 ODD327752 OMZ327752 OWV327752 PGR327752 PQN327752 QAJ327752 QKF327752 QUB327752 RDX327752 RNT327752 RXP327752 SHL327752 SRH327752 TBD327752 TKZ327752 TUV327752 UER327752 UON327752 UYJ327752 VIF327752 VSB327752 WBX327752 WLT327752 WVP327752 H393288 JD393288 SZ393288 ACV393288 AMR393288 AWN393288 BGJ393288 BQF393288 CAB393288 CJX393288 CTT393288 DDP393288 DNL393288 DXH393288 EHD393288 EQZ393288 FAV393288 FKR393288 FUN393288 GEJ393288 GOF393288 GYB393288 HHX393288 HRT393288 IBP393288 ILL393288 IVH393288 JFD393288 JOZ393288 JYV393288 KIR393288 KSN393288 LCJ393288 LMF393288 LWB393288 MFX393288 MPT393288 MZP393288 NJL393288 NTH393288 ODD393288 OMZ393288 OWV393288 PGR393288 PQN393288 QAJ393288 QKF393288 QUB393288 RDX393288 RNT393288 RXP393288 SHL393288 SRH393288 TBD393288 TKZ393288 TUV393288 UER393288 UON393288 UYJ393288 VIF393288 VSB393288 WBX393288 WLT393288 WVP393288 H458824 JD458824 SZ458824 ACV458824 AMR458824 AWN458824 BGJ458824 BQF458824 CAB458824 CJX458824 CTT458824 DDP458824 DNL458824 DXH458824 EHD458824 EQZ458824 FAV458824 FKR458824 FUN458824 GEJ458824 GOF458824 GYB458824 HHX458824 HRT458824 IBP458824 ILL458824 IVH458824 JFD458824 JOZ458824 JYV458824 KIR458824 KSN458824 LCJ458824 LMF458824 LWB458824 MFX458824 MPT458824 MZP458824 NJL458824 NTH458824 ODD458824 OMZ458824 OWV458824 PGR458824 PQN458824 QAJ458824 QKF458824 QUB458824 RDX458824 RNT458824 RXP458824 SHL458824 SRH458824 TBD458824 TKZ458824 TUV458824 UER458824 UON458824 UYJ458824 VIF458824 VSB458824 WBX458824 WLT458824 WVP458824 H524360 JD524360 SZ524360 ACV524360 AMR524360 AWN524360 BGJ524360 BQF524360 CAB524360 CJX524360 CTT524360 DDP524360 DNL524360 DXH524360 EHD524360 EQZ524360 FAV524360 FKR524360 FUN524360 GEJ524360 GOF524360 GYB524360 HHX524360 HRT524360 IBP524360 ILL524360 IVH524360 JFD524360 JOZ524360 JYV524360 KIR524360 KSN524360 LCJ524360 LMF524360 LWB524360 MFX524360 MPT524360 MZP524360 NJL524360 NTH524360 ODD524360 OMZ524360 OWV524360 PGR524360 PQN524360 QAJ524360 QKF524360 QUB524360 RDX524360 RNT524360 RXP524360 SHL524360 SRH524360 TBD524360 TKZ524360 TUV524360 UER524360 UON524360 UYJ524360 VIF524360 VSB524360 WBX524360 WLT524360 WVP524360 H589896 JD589896 SZ589896 ACV589896 AMR589896 AWN589896 BGJ589896 BQF589896 CAB589896 CJX589896 CTT589896 DDP589896 DNL589896 DXH589896 EHD589896 EQZ589896 FAV589896 FKR589896 FUN589896 GEJ589896 GOF589896 GYB589896 HHX589896 HRT589896 IBP589896 ILL589896 IVH589896 JFD589896 JOZ589896 JYV589896 KIR589896 KSN589896 LCJ589896 LMF589896 LWB589896 MFX589896 MPT589896 MZP589896 NJL589896 NTH589896 ODD589896 OMZ589896 OWV589896 PGR589896 PQN589896 QAJ589896 QKF589896 QUB589896 RDX589896 RNT589896 RXP589896 SHL589896 SRH589896 TBD589896 TKZ589896 TUV589896 UER589896 UON589896 UYJ589896 VIF589896 VSB589896 WBX589896 WLT589896 WVP589896 H655432 JD655432 SZ655432 ACV655432 AMR655432 AWN655432 BGJ655432 BQF655432 CAB655432 CJX655432 CTT655432 DDP655432 DNL655432 DXH655432 EHD655432 EQZ655432 FAV655432 FKR655432 FUN655432 GEJ655432 GOF655432 GYB655432 HHX655432 HRT655432 IBP655432 ILL655432 IVH655432 JFD655432 JOZ655432 JYV655432 KIR655432 KSN655432 LCJ655432 LMF655432 LWB655432 MFX655432 MPT655432 MZP655432 NJL655432 NTH655432 ODD655432 OMZ655432 OWV655432 PGR655432 PQN655432 QAJ655432 QKF655432 QUB655432 RDX655432 RNT655432 RXP655432 SHL655432 SRH655432 TBD655432 TKZ655432 TUV655432 UER655432 UON655432 UYJ655432 VIF655432 VSB655432 WBX655432 WLT655432 WVP655432 H720968 JD720968 SZ720968 ACV720968 AMR720968 AWN720968 BGJ720968 BQF720968 CAB720968 CJX720968 CTT720968 DDP720968 DNL720968 DXH720968 EHD720968 EQZ720968 FAV720968 FKR720968 FUN720968 GEJ720968 GOF720968 GYB720968 HHX720968 HRT720968 IBP720968 ILL720968 IVH720968 JFD720968 JOZ720968 JYV720968 KIR720968 KSN720968 LCJ720968 LMF720968 LWB720968 MFX720968 MPT720968 MZP720968 NJL720968 NTH720968 ODD720968 OMZ720968 OWV720968 PGR720968 PQN720968 QAJ720968 QKF720968 QUB720968 RDX720968 RNT720968 RXP720968 SHL720968 SRH720968 TBD720968 TKZ720968 TUV720968 UER720968 UON720968 UYJ720968 VIF720968 VSB720968 WBX720968 WLT720968 WVP720968 H786504 JD786504 SZ786504 ACV786504 AMR786504 AWN786504 BGJ786504 BQF786504 CAB786504 CJX786504 CTT786504 DDP786504 DNL786504 DXH786504 EHD786504 EQZ786504 FAV786504 FKR786504 FUN786504 GEJ786504 GOF786504 GYB786504 HHX786504 HRT786504 IBP786504 ILL786504 IVH786504 JFD786504 JOZ786504 JYV786504 KIR786504 KSN786504 LCJ786504 LMF786504 LWB786504 MFX786504 MPT786504 MZP786504 NJL786504 NTH786504 ODD786504 OMZ786504 OWV786504 PGR786504 PQN786504 QAJ786504 QKF786504 QUB786504 RDX786504 RNT786504 RXP786504 SHL786504 SRH786504 TBD786504 TKZ786504 TUV786504 UER786504 UON786504 UYJ786504 VIF786504 VSB786504 WBX786504 WLT786504 WVP786504 H852040 JD852040 SZ852040 ACV852040 AMR852040 AWN852040 BGJ852040 BQF852040 CAB852040 CJX852040 CTT852040 DDP852040 DNL852040 DXH852040 EHD852040 EQZ852040 FAV852040 FKR852040 FUN852040 GEJ852040 GOF852040 GYB852040 HHX852040 HRT852040 IBP852040 ILL852040 IVH852040 JFD852040 JOZ852040 JYV852040 KIR852040 KSN852040 LCJ852040 LMF852040 LWB852040 MFX852040 MPT852040 MZP852040 NJL852040 NTH852040 ODD852040 OMZ852040 OWV852040 PGR852040 PQN852040 QAJ852040 QKF852040 QUB852040 RDX852040 RNT852040 RXP852040 SHL852040 SRH852040 TBD852040 TKZ852040 TUV852040 UER852040 UON852040 UYJ852040 VIF852040 VSB852040 WBX852040 WLT852040 WVP852040 H917576 JD917576 SZ917576 ACV917576 AMR917576 AWN917576 BGJ917576 BQF917576 CAB917576 CJX917576 CTT917576 DDP917576 DNL917576 DXH917576 EHD917576 EQZ917576 FAV917576 FKR917576 FUN917576 GEJ917576 GOF917576 GYB917576 HHX917576 HRT917576 IBP917576 ILL917576 IVH917576 JFD917576 JOZ917576 JYV917576 KIR917576 KSN917576 LCJ917576 LMF917576 LWB917576 MFX917576 MPT917576 MZP917576 NJL917576 NTH917576 ODD917576 OMZ917576 OWV917576 PGR917576 PQN917576 QAJ917576 QKF917576 QUB917576 RDX917576 RNT917576 RXP917576 SHL917576 SRH917576 TBD917576 TKZ917576 TUV917576 UER917576 UON917576 UYJ917576 VIF917576 VSB917576 WBX917576 WLT917576 WVP917576 H983112 JD983112 SZ983112 ACV983112 AMR983112 AWN983112 BGJ983112 BQF983112 CAB983112 CJX983112 CTT983112 DDP983112 DNL983112 DXH983112 EHD983112 EQZ983112 FAV983112 FKR983112 FUN983112 GEJ983112 GOF983112 GYB983112 HHX983112 HRT983112 IBP983112 ILL983112 IVH983112 JFD983112 JOZ983112 JYV983112 KIR983112 KSN983112 LCJ983112 LMF983112 LWB983112 MFX983112 MPT983112 MZP983112 NJL983112 NTH983112 ODD983112 OMZ983112 OWV983112 PGR983112 PQN983112 QAJ983112 QKF983112 QUB983112 RDX983112 RNT983112 RXP983112 SHL983112 SRH983112 TBD983112 TKZ983112 TUV983112 UER983112 UON983112 UYJ983112 VIF983112 VSB983112 WBX983112 WLT983112 WVP983112 UER983169 JD146 SZ146 ACV146 AMR146 AWN146 BGJ146 BQF146 CAB146 CJX146 CTT146 DDP146 DNL146 DXH146 EHD146 EQZ146 FAV146 FKR146 FUN146 GEJ146 GOF146 GYB146 HHX146 HRT146 IBP146 ILL146 IVH146 JFD146 JOZ146 JYV146 KIR146 KSN146 LCJ146 LMF146 LWB146 MFX146 MPT146 MZP146 NJL146 NTH146 ODD146 OMZ146 OWV146 PGR146 PQN146 QAJ146 QKF146 QUB146 RDX146 RNT146 RXP146 SHL146 SRH146 TBD146 TKZ146 TUV146 UER146 UON146 UYJ146 VIF146 VSB146 WBX146 WLT146 WVP146 H65610 JD65610 SZ65610 ACV65610 AMR65610 AWN65610 BGJ65610 BQF65610 CAB65610 CJX65610 CTT65610 DDP65610 DNL65610 DXH65610 EHD65610 EQZ65610 FAV65610 FKR65610 FUN65610 GEJ65610 GOF65610 GYB65610 HHX65610 HRT65610 IBP65610 ILL65610 IVH65610 JFD65610 JOZ65610 JYV65610 KIR65610 KSN65610 LCJ65610 LMF65610 LWB65610 MFX65610 MPT65610 MZP65610 NJL65610 NTH65610 ODD65610 OMZ65610 OWV65610 PGR65610 PQN65610 QAJ65610 QKF65610 QUB65610 RDX65610 RNT65610 RXP65610 SHL65610 SRH65610 TBD65610 TKZ65610 TUV65610 UER65610 UON65610 UYJ65610 VIF65610 VSB65610 WBX65610 WLT65610 WVP65610 H131146 JD131146 SZ131146 ACV131146 AMR131146 AWN131146 BGJ131146 BQF131146 CAB131146 CJX131146 CTT131146 DDP131146 DNL131146 DXH131146 EHD131146 EQZ131146 FAV131146 FKR131146 FUN131146 GEJ131146 GOF131146 GYB131146 HHX131146 HRT131146 IBP131146 ILL131146 IVH131146 JFD131146 JOZ131146 JYV131146 KIR131146 KSN131146 LCJ131146 LMF131146 LWB131146 MFX131146 MPT131146 MZP131146 NJL131146 NTH131146 ODD131146 OMZ131146 OWV131146 PGR131146 PQN131146 QAJ131146 QKF131146 QUB131146 RDX131146 RNT131146 RXP131146 SHL131146 SRH131146 TBD131146 TKZ131146 TUV131146 UER131146 UON131146 UYJ131146 VIF131146 VSB131146 WBX131146 WLT131146 WVP131146 H196682 JD196682 SZ196682 ACV196682 AMR196682 AWN196682 BGJ196682 BQF196682 CAB196682 CJX196682 CTT196682 DDP196682 DNL196682 DXH196682 EHD196682 EQZ196682 FAV196682 FKR196682 FUN196682 GEJ196682 GOF196682 GYB196682 HHX196682 HRT196682 IBP196682 ILL196682 IVH196682 JFD196682 JOZ196682 JYV196682 KIR196682 KSN196682 LCJ196682 LMF196682 LWB196682 MFX196682 MPT196682 MZP196682 NJL196682 NTH196682 ODD196682 OMZ196682 OWV196682 PGR196682 PQN196682 QAJ196682 QKF196682 QUB196682 RDX196682 RNT196682 RXP196682 SHL196682 SRH196682 TBD196682 TKZ196682 TUV196682 UER196682 UON196682 UYJ196682 VIF196682 VSB196682 WBX196682 WLT196682 WVP196682 H262218 JD262218 SZ262218 ACV262218 AMR262218 AWN262218 BGJ262218 BQF262218 CAB262218 CJX262218 CTT262218 DDP262218 DNL262218 DXH262218 EHD262218 EQZ262218 FAV262218 FKR262218 FUN262218 GEJ262218 GOF262218 GYB262218 HHX262218 HRT262218 IBP262218 ILL262218 IVH262218 JFD262218 JOZ262218 JYV262218 KIR262218 KSN262218 LCJ262218 LMF262218 LWB262218 MFX262218 MPT262218 MZP262218 NJL262218 NTH262218 ODD262218 OMZ262218 OWV262218 PGR262218 PQN262218 QAJ262218 QKF262218 QUB262218 RDX262218 RNT262218 RXP262218 SHL262218 SRH262218 TBD262218 TKZ262218 TUV262218 UER262218 UON262218 UYJ262218 VIF262218 VSB262218 WBX262218 WLT262218 WVP262218 H327754 JD327754 SZ327754 ACV327754 AMR327754 AWN327754 BGJ327754 BQF327754 CAB327754 CJX327754 CTT327754 DDP327754 DNL327754 DXH327754 EHD327754 EQZ327754 FAV327754 FKR327754 FUN327754 GEJ327754 GOF327754 GYB327754 HHX327754 HRT327754 IBP327754 ILL327754 IVH327754 JFD327754 JOZ327754 JYV327754 KIR327754 KSN327754 LCJ327754 LMF327754 LWB327754 MFX327754 MPT327754 MZP327754 NJL327754 NTH327754 ODD327754 OMZ327754 OWV327754 PGR327754 PQN327754 QAJ327754 QKF327754 QUB327754 RDX327754 RNT327754 RXP327754 SHL327754 SRH327754 TBD327754 TKZ327754 TUV327754 UER327754 UON327754 UYJ327754 VIF327754 VSB327754 WBX327754 WLT327754 WVP327754 H393290 JD393290 SZ393290 ACV393290 AMR393290 AWN393290 BGJ393290 BQF393290 CAB393290 CJX393290 CTT393290 DDP393290 DNL393290 DXH393290 EHD393290 EQZ393290 FAV393290 FKR393290 FUN393290 GEJ393290 GOF393290 GYB393290 HHX393290 HRT393290 IBP393290 ILL393290 IVH393290 JFD393290 JOZ393290 JYV393290 KIR393290 KSN393290 LCJ393290 LMF393290 LWB393290 MFX393290 MPT393290 MZP393290 NJL393290 NTH393290 ODD393290 OMZ393290 OWV393290 PGR393290 PQN393290 QAJ393290 QKF393290 QUB393290 RDX393290 RNT393290 RXP393290 SHL393290 SRH393290 TBD393290 TKZ393290 TUV393290 UER393290 UON393290 UYJ393290 VIF393290 VSB393290 WBX393290 WLT393290 WVP393290 H458826 JD458826 SZ458826 ACV458826 AMR458826 AWN458826 BGJ458826 BQF458826 CAB458826 CJX458826 CTT458826 DDP458826 DNL458826 DXH458826 EHD458826 EQZ458826 FAV458826 FKR458826 FUN458826 GEJ458826 GOF458826 GYB458826 HHX458826 HRT458826 IBP458826 ILL458826 IVH458826 JFD458826 JOZ458826 JYV458826 KIR458826 KSN458826 LCJ458826 LMF458826 LWB458826 MFX458826 MPT458826 MZP458826 NJL458826 NTH458826 ODD458826 OMZ458826 OWV458826 PGR458826 PQN458826 QAJ458826 QKF458826 QUB458826 RDX458826 RNT458826 RXP458826 SHL458826 SRH458826 TBD458826 TKZ458826 TUV458826 UER458826 UON458826 UYJ458826 VIF458826 VSB458826 WBX458826 WLT458826 WVP458826 H524362 JD524362 SZ524362 ACV524362 AMR524362 AWN524362 BGJ524362 BQF524362 CAB524362 CJX524362 CTT524362 DDP524362 DNL524362 DXH524362 EHD524362 EQZ524362 FAV524362 FKR524362 FUN524362 GEJ524362 GOF524362 GYB524362 HHX524362 HRT524362 IBP524362 ILL524362 IVH524362 JFD524362 JOZ524362 JYV524362 KIR524362 KSN524362 LCJ524362 LMF524362 LWB524362 MFX524362 MPT524362 MZP524362 NJL524362 NTH524362 ODD524362 OMZ524362 OWV524362 PGR524362 PQN524362 QAJ524362 QKF524362 QUB524362 RDX524362 RNT524362 RXP524362 SHL524362 SRH524362 TBD524362 TKZ524362 TUV524362 UER524362 UON524362 UYJ524362 VIF524362 VSB524362 WBX524362 WLT524362 WVP524362 H589898 JD589898 SZ589898 ACV589898 AMR589898 AWN589898 BGJ589898 BQF589898 CAB589898 CJX589898 CTT589898 DDP589898 DNL589898 DXH589898 EHD589898 EQZ589898 FAV589898 FKR589898 FUN589898 GEJ589898 GOF589898 GYB589898 HHX589898 HRT589898 IBP589898 ILL589898 IVH589898 JFD589898 JOZ589898 JYV589898 KIR589898 KSN589898 LCJ589898 LMF589898 LWB589898 MFX589898 MPT589898 MZP589898 NJL589898 NTH589898 ODD589898 OMZ589898 OWV589898 PGR589898 PQN589898 QAJ589898 QKF589898 QUB589898 RDX589898 RNT589898 RXP589898 SHL589898 SRH589898 TBD589898 TKZ589898 TUV589898 UER589898 UON589898 UYJ589898 VIF589898 VSB589898 WBX589898 WLT589898 WVP589898 H655434 JD655434 SZ655434 ACV655434 AMR655434 AWN655434 BGJ655434 BQF655434 CAB655434 CJX655434 CTT655434 DDP655434 DNL655434 DXH655434 EHD655434 EQZ655434 FAV655434 FKR655434 FUN655434 GEJ655434 GOF655434 GYB655434 HHX655434 HRT655434 IBP655434 ILL655434 IVH655434 JFD655434 JOZ655434 JYV655434 KIR655434 KSN655434 LCJ655434 LMF655434 LWB655434 MFX655434 MPT655434 MZP655434 NJL655434 NTH655434 ODD655434 OMZ655434 OWV655434 PGR655434 PQN655434 QAJ655434 QKF655434 QUB655434 RDX655434 RNT655434 RXP655434 SHL655434 SRH655434 TBD655434 TKZ655434 TUV655434 UER655434 UON655434 UYJ655434 VIF655434 VSB655434 WBX655434 WLT655434 WVP655434 H720970 JD720970 SZ720970 ACV720970 AMR720970 AWN720970 BGJ720970 BQF720970 CAB720970 CJX720970 CTT720970 DDP720970 DNL720970 DXH720970 EHD720970 EQZ720970 FAV720970 FKR720970 FUN720970 GEJ720970 GOF720970 GYB720970 HHX720970 HRT720970 IBP720970 ILL720970 IVH720970 JFD720970 JOZ720970 JYV720970 KIR720970 KSN720970 LCJ720970 LMF720970 LWB720970 MFX720970 MPT720970 MZP720970 NJL720970 NTH720970 ODD720970 OMZ720970 OWV720970 PGR720970 PQN720970 QAJ720970 QKF720970 QUB720970 RDX720970 RNT720970 RXP720970 SHL720970 SRH720970 TBD720970 TKZ720970 TUV720970 UER720970 UON720970 UYJ720970 VIF720970 VSB720970 WBX720970 WLT720970 WVP720970 H786506 JD786506 SZ786506 ACV786506 AMR786506 AWN786506 BGJ786506 BQF786506 CAB786506 CJX786506 CTT786506 DDP786506 DNL786506 DXH786506 EHD786506 EQZ786506 FAV786506 FKR786506 FUN786506 GEJ786506 GOF786506 GYB786506 HHX786506 HRT786506 IBP786506 ILL786506 IVH786506 JFD786506 JOZ786506 JYV786506 KIR786506 KSN786506 LCJ786506 LMF786506 LWB786506 MFX786506 MPT786506 MZP786506 NJL786506 NTH786506 ODD786506 OMZ786506 OWV786506 PGR786506 PQN786506 QAJ786506 QKF786506 QUB786506 RDX786506 RNT786506 RXP786506 SHL786506 SRH786506 TBD786506 TKZ786506 TUV786506 UER786506 UON786506 UYJ786506 VIF786506 VSB786506 WBX786506 WLT786506 WVP786506 H852042 JD852042 SZ852042 ACV852042 AMR852042 AWN852042 BGJ852042 BQF852042 CAB852042 CJX852042 CTT852042 DDP852042 DNL852042 DXH852042 EHD852042 EQZ852042 FAV852042 FKR852042 FUN852042 GEJ852042 GOF852042 GYB852042 HHX852042 HRT852042 IBP852042 ILL852042 IVH852042 JFD852042 JOZ852042 JYV852042 KIR852042 KSN852042 LCJ852042 LMF852042 LWB852042 MFX852042 MPT852042 MZP852042 NJL852042 NTH852042 ODD852042 OMZ852042 OWV852042 PGR852042 PQN852042 QAJ852042 QKF852042 QUB852042 RDX852042 RNT852042 RXP852042 SHL852042 SRH852042 TBD852042 TKZ852042 TUV852042 UER852042 UON852042 UYJ852042 VIF852042 VSB852042 WBX852042 WLT852042 WVP852042 H917578 JD917578 SZ917578 ACV917578 AMR917578 AWN917578 BGJ917578 BQF917578 CAB917578 CJX917578 CTT917578 DDP917578 DNL917578 DXH917578 EHD917578 EQZ917578 FAV917578 FKR917578 FUN917578 GEJ917578 GOF917578 GYB917578 HHX917578 HRT917578 IBP917578 ILL917578 IVH917578 JFD917578 JOZ917578 JYV917578 KIR917578 KSN917578 LCJ917578 LMF917578 LWB917578 MFX917578 MPT917578 MZP917578 NJL917578 NTH917578 ODD917578 OMZ917578 OWV917578 PGR917578 PQN917578 QAJ917578 QKF917578 QUB917578 RDX917578 RNT917578 RXP917578 SHL917578 SRH917578 TBD917578 TKZ917578 TUV917578 UER917578 UON917578 UYJ917578 VIF917578 VSB917578 WBX917578 WLT917578 WVP917578 H983114 JD983114 SZ983114 ACV983114 AMR983114 AWN983114 BGJ983114 BQF983114 CAB983114 CJX983114 CTT983114 DDP983114 DNL983114 DXH983114 EHD983114 EQZ983114 FAV983114 FKR983114 FUN983114 GEJ983114 GOF983114 GYB983114 HHX983114 HRT983114 IBP983114 ILL983114 IVH983114 JFD983114 JOZ983114 JYV983114 KIR983114 KSN983114 LCJ983114 LMF983114 LWB983114 MFX983114 MPT983114 MZP983114 NJL983114 NTH983114 ODD983114 OMZ983114 OWV983114 PGR983114 PQN983114 QAJ983114 QKF983114 QUB983114 RDX983114 RNT983114 RXP983114 SHL983114 SRH983114 TBD983114 TKZ983114 TUV983114 UER983114 UON983114 UYJ983114 VIF983114 VSB983114 WBX983114 WLT983114 WVP983114 UON983169 JD137 SZ137 ACV137 AMR137 AWN137 BGJ137 BQF137 CAB137 CJX137 CTT137 DDP137 DNL137 DXH137 EHD137 EQZ137 FAV137 FKR137 FUN137 GEJ137 GOF137 GYB137 HHX137 HRT137 IBP137 ILL137 IVH137 JFD137 JOZ137 JYV137 KIR137 KSN137 LCJ137 LMF137 LWB137 MFX137 MPT137 MZP137 NJL137 NTH137 ODD137 OMZ137 OWV137 PGR137 PQN137 QAJ137 QKF137 QUB137 RDX137 RNT137 RXP137 SHL137 SRH137 TBD137 TKZ137 TUV137 UER137 UON137 UYJ137 VIF137 VSB137 WBX137 WLT137 WVP137 H65601 JD65601 SZ65601 ACV65601 AMR65601 AWN65601 BGJ65601 BQF65601 CAB65601 CJX65601 CTT65601 DDP65601 DNL65601 DXH65601 EHD65601 EQZ65601 FAV65601 FKR65601 FUN65601 GEJ65601 GOF65601 GYB65601 HHX65601 HRT65601 IBP65601 ILL65601 IVH65601 JFD65601 JOZ65601 JYV65601 KIR65601 KSN65601 LCJ65601 LMF65601 LWB65601 MFX65601 MPT65601 MZP65601 NJL65601 NTH65601 ODD65601 OMZ65601 OWV65601 PGR65601 PQN65601 QAJ65601 QKF65601 QUB65601 RDX65601 RNT65601 RXP65601 SHL65601 SRH65601 TBD65601 TKZ65601 TUV65601 UER65601 UON65601 UYJ65601 VIF65601 VSB65601 WBX65601 WLT65601 WVP65601 H131137 JD131137 SZ131137 ACV131137 AMR131137 AWN131137 BGJ131137 BQF131137 CAB131137 CJX131137 CTT131137 DDP131137 DNL131137 DXH131137 EHD131137 EQZ131137 FAV131137 FKR131137 FUN131137 GEJ131137 GOF131137 GYB131137 HHX131137 HRT131137 IBP131137 ILL131137 IVH131137 JFD131137 JOZ131137 JYV131137 KIR131137 KSN131137 LCJ131137 LMF131137 LWB131137 MFX131137 MPT131137 MZP131137 NJL131137 NTH131137 ODD131137 OMZ131137 OWV131137 PGR131137 PQN131137 QAJ131137 QKF131137 QUB131137 RDX131137 RNT131137 RXP131137 SHL131137 SRH131137 TBD131137 TKZ131137 TUV131137 UER131137 UON131137 UYJ131137 VIF131137 VSB131137 WBX131137 WLT131137 WVP131137 H196673 JD196673 SZ196673 ACV196673 AMR196673 AWN196673 BGJ196673 BQF196673 CAB196673 CJX196673 CTT196673 DDP196673 DNL196673 DXH196673 EHD196673 EQZ196673 FAV196673 FKR196673 FUN196673 GEJ196673 GOF196673 GYB196673 HHX196673 HRT196673 IBP196673 ILL196673 IVH196673 JFD196673 JOZ196673 JYV196673 KIR196673 KSN196673 LCJ196673 LMF196673 LWB196673 MFX196673 MPT196673 MZP196673 NJL196673 NTH196673 ODD196673 OMZ196673 OWV196673 PGR196673 PQN196673 QAJ196673 QKF196673 QUB196673 RDX196673 RNT196673 RXP196673 SHL196673 SRH196673 TBD196673 TKZ196673 TUV196673 UER196673 UON196673 UYJ196673 VIF196673 VSB196673 WBX196673 WLT196673 WVP196673 H262209 JD262209 SZ262209 ACV262209 AMR262209 AWN262209 BGJ262209 BQF262209 CAB262209 CJX262209 CTT262209 DDP262209 DNL262209 DXH262209 EHD262209 EQZ262209 FAV262209 FKR262209 FUN262209 GEJ262209 GOF262209 GYB262209 HHX262209 HRT262209 IBP262209 ILL262209 IVH262209 JFD262209 JOZ262209 JYV262209 KIR262209 KSN262209 LCJ262209 LMF262209 LWB262209 MFX262209 MPT262209 MZP262209 NJL262209 NTH262209 ODD262209 OMZ262209 OWV262209 PGR262209 PQN262209 QAJ262209 QKF262209 QUB262209 RDX262209 RNT262209 RXP262209 SHL262209 SRH262209 TBD262209 TKZ262209 TUV262209 UER262209 UON262209 UYJ262209 VIF262209 VSB262209 WBX262209 WLT262209 WVP262209 H327745 JD327745 SZ327745 ACV327745 AMR327745 AWN327745 BGJ327745 BQF327745 CAB327745 CJX327745 CTT327745 DDP327745 DNL327745 DXH327745 EHD327745 EQZ327745 FAV327745 FKR327745 FUN327745 GEJ327745 GOF327745 GYB327745 HHX327745 HRT327745 IBP327745 ILL327745 IVH327745 JFD327745 JOZ327745 JYV327745 KIR327745 KSN327745 LCJ327745 LMF327745 LWB327745 MFX327745 MPT327745 MZP327745 NJL327745 NTH327745 ODD327745 OMZ327745 OWV327745 PGR327745 PQN327745 QAJ327745 QKF327745 QUB327745 RDX327745 RNT327745 RXP327745 SHL327745 SRH327745 TBD327745 TKZ327745 TUV327745 UER327745 UON327745 UYJ327745 VIF327745 VSB327745 WBX327745 WLT327745 WVP327745 H393281 JD393281 SZ393281 ACV393281 AMR393281 AWN393281 BGJ393281 BQF393281 CAB393281 CJX393281 CTT393281 DDP393281 DNL393281 DXH393281 EHD393281 EQZ393281 FAV393281 FKR393281 FUN393281 GEJ393281 GOF393281 GYB393281 HHX393281 HRT393281 IBP393281 ILL393281 IVH393281 JFD393281 JOZ393281 JYV393281 KIR393281 KSN393281 LCJ393281 LMF393281 LWB393281 MFX393281 MPT393281 MZP393281 NJL393281 NTH393281 ODD393281 OMZ393281 OWV393281 PGR393281 PQN393281 QAJ393281 QKF393281 QUB393281 RDX393281 RNT393281 RXP393281 SHL393281 SRH393281 TBD393281 TKZ393281 TUV393281 UER393281 UON393281 UYJ393281 VIF393281 VSB393281 WBX393281 WLT393281 WVP393281 H458817 JD458817 SZ458817 ACV458817 AMR458817 AWN458817 BGJ458817 BQF458817 CAB458817 CJX458817 CTT458817 DDP458817 DNL458817 DXH458817 EHD458817 EQZ458817 FAV458817 FKR458817 FUN458817 GEJ458817 GOF458817 GYB458817 HHX458817 HRT458817 IBP458817 ILL458817 IVH458817 JFD458817 JOZ458817 JYV458817 KIR458817 KSN458817 LCJ458817 LMF458817 LWB458817 MFX458817 MPT458817 MZP458817 NJL458817 NTH458817 ODD458817 OMZ458817 OWV458817 PGR458817 PQN458817 QAJ458817 QKF458817 QUB458817 RDX458817 RNT458817 RXP458817 SHL458817 SRH458817 TBD458817 TKZ458817 TUV458817 UER458817 UON458817 UYJ458817 VIF458817 VSB458817 WBX458817 WLT458817 WVP458817 H524353 JD524353 SZ524353 ACV524353 AMR524353 AWN524353 BGJ524353 BQF524353 CAB524353 CJX524353 CTT524353 DDP524353 DNL524353 DXH524353 EHD524353 EQZ524353 FAV524353 FKR524353 FUN524353 GEJ524353 GOF524353 GYB524353 HHX524353 HRT524353 IBP524353 ILL524353 IVH524353 JFD524353 JOZ524353 JYV524353 KIR524353 KSN524353 LCJ524353 LMF524353 LWB524353 MFX524353 MPT524353 MZP524353 NJL524353 NTH524353 ODD524353 OMZ524353 OWV524353 PGR524353 PQN524353 QAJ524353 QKF524353 QUB524353 RDX524353 RNT524353 RXP524353 SHL524353 SRH524353 TBD524353 TKZ524353 TUV524353 UER524353 UON524353 UYJ524353 VIF524353 VSB524353 WBX524353 WLT524353 WVP524353 H589889 JD589889 SZ589889 ACV589889 AMR589889 AWN589889 BGJ589889 BQF589889 CAB589889 CJX589889 CTT589889 DDP589889 DNL589889 DXH589889 EHD589889 EQZ589889 FAV589889 FKR589889 FUN589889 GEJ589889 GOF589889 GYB589889 HHX589889 HRT589889 IBP589889 ILL589889 IVH589889 JFD589889 JOZ589889 JYV589889 KIR589889 KSN589889 LCJ589889 LMF589889 LWB589889 MFX589889 MPT589889 MZP589889 NJL589889 NTH589889 ODD589889 OMZ589889 OWV589889 PGR589889 PQN589889 QAJ589889 QKF589889 QUB589889 RDX589889 RNT589889 RXP589889 SHL589889 SRH589889 TBD589889 TKZ589889 TUV589889 UER589889 UON589889 UYJ589889 VIF589889 VSB589889 WBX589889 WLT589889 WVP589889 H655425 JD655425 SZ655425 ACV655425 AMR655425 AWN655425 BGJ655425 BQF655425 CAB655425 CJX655425 CTT655425 DDP655425 DNL655425 DXH655425 EHD655425 EQZ655425 FAV655425 FKR655425 FUN655425 GEJ655425 GOF655425 GYB655425 HHX655425 HRT655425 IBP655425 ILL655425 IVH655425 JFD655425 JOZ655425 JYV655425 KIR655425 KSN655425 LCJ655425 LMF655425 LWB655425 MFX655425 MPT655425 MZP655425 NJL655425 NTH655425 ODD655425 OMZ655425 OWV655425 PGR655425 PQN655425 QAJ655425 QKF655425 QUB655425 RDX655425 RNT655425 RXP655425 SHL655425 SRH655425 TBD655425 TKZ655425 TUV655425 UER655425 UON655425 UYJ655425 VIF655425 VSB655425 WBX655425 WLT655425 WVP655425 H720961 JD720961 SZ720961 ACV720961 AMR720961 AWN720961 BGJ720961 BQF720961 CAB720961 CJX720961 CTT720961 DDP720961 DNL720961 DXH720961 EHD720961 EQZ720961 FAV720961 FKR720961 FUN720961 GEJ720961 GOF720961 GYB720961 HHX720961 HRT720961 IBP720961 ILL720961 IVH720961 JFD720961 JOZ720961 JYV720961 KIR720961 KSN720961 LCJ720961 LMF720961 LWB720961 MFX720961 MPT720961 MZP720961 NJL720961 NTH720961 ODD720961 OMZ720961 OWV720961 PGR720961 PQN720961 QAJ720961 QKF720961 QUB720961 RDX720961 RNT720961 RXP720961 SHL720961 SRH720961 TBD720961 TKZ720961 TUV720961 UER720961 UON720961 UYJ720961 VIF720961 VSB720961 WBX720961 WLT720961 WVP720961 H786497 JD786497 SZ786497 ACV786497 AMR786497 AWN786497 BGJ786497 BQF786497 CAB786497 CJX786497 CTT786497 DDP786497 DNL786497 DXH786497 EHD786497 EQZ786497 FAV786497 FKR786497 FUN786497 GEJ786497 GOF786497 GYB786497 HHX786497 HRT786497 IBP786497 ILL786497 IVH786497 JFD786497 JOZ786497 JYV786497 KIR786497 KSN786497 LCJ786497 LMF786497 LWB786497 MFX786497 MPT786497 MZP786497 NJL786497 NTH786497 ODD786497 OMZ786497 OWV786497 PGR786497 PQN786497 QAJ786497 QKF786497 QUB786497 RDX786497 RNT786497 RXP786497 SHL786497 SRH786497 TBD786497 TKZ786497 TUV786497 UER786497 UON786497 UYJ786497 VIF786497 VSB786497 WBX786497 WLT786497 WVP786497 H852033 JD852033 SZ852033 ACV852033 AMR852033 AWN852033 BGJ852033 BQF852033 CAB852033 CJX852033 CTT852033 DDP852033 DNL852033 DXH852033 EHD852033 EQZ852033 FAV852033 FKR852033 FUN852033 GEJ852033 GOF852033 GYB852033 HHX852033 HRT852033 IBP852033 ILL852033 IVH852033 JFD852033 JOZ852033 JYV852033 KIR852033 KSN852033 LCJ852033 LMF852033 LWB852033 MFX852033 MPT852033 MZP852033 NJL852033 NTH852033 ODD852033 OMZ852033 OWV852033 PGR852033 PQN852033 QAJ852033 QKF852033 QUB852033 RDX852033 RNT852033 RXP852033 SHL852033 SRH852033 TBD852033 TKZ852033 TUV852033 UER852033 UON852033 UYJ852033 VIF852033 VSB852033 WBX852033 WLT852033 WVP852033 H917569 JD917569 SZ917569 ACV917569 AMR917569 AWN917569 BGJ917569 BQF917569 CAB917569 CJX917569 CTT917569 DDP917569 DNL917569 DXH917569 EHD917569 EQZ917569 FAV917569 FKR917569 FUN917569 GEJ917569 GOF917569 GYB917569 HHX917569 HRT917569 IBP917569 ILL917569 IVH917569 JFD917569 JOZ917569 JYV917569 KIR917569 KSN917569 LCJ917569 LMF917569 LWB917569 MFX917569 MPT917569 MZP917569 NJL917569 NTH917569 ODD917569 OMZ917569 OWV917569 PGR917569 PQN917569 QAJ917569 QKF917569 QUB917569 RDX917569 RNT917569 RXP917569 SHL917569 SRH917569 TBD917569 TKZ917569 TUV917569 UER917569 UON917569 UYJ917569 VIF917569 VSB917569 WBX917569 WLT917569 WVP917569 H983105 JD983105 SZ983105 ACV983105 AMR983105 AWN983105 BGJ983105 BQF983105 CAB983105 CJX983105 CTT983105 DDP983105 DNL983105 DXH983105 EHD983105 EQZ983105 FAV983105 FKR983105 FUN983105 GEJ983105 GOF983105 GYB983105 HHX983105 HRT983105 IBP983105 ILL983105 IVH983105 JFD983105 JOZ983105 JYV983105 KIR983105 KSN983105 LCJ983105 LMF983105 LWB983105 MFX983105 MPT983105 MZP983105 NJL983105 NTH983105 ODD983105 OMZ983105 OWV983105 PGR983105 PQN983105 QAJ983105 QKF983105 QUB983105 RDX983105 RNT983105 RXP983105 SHL983105 SRH983105 TBD983105 TKZ983105 TUV983105 UER983105 UON983105 UYJ983105 VIF983105 VSB983105 WBX983105 WLT983105 WVP983105 UYJ983169 JD135 SZ135 ACV135 AMR135 AWN135 BGJ135 BQF135 CAB135 CJX135 CTT135 DDP135 DNL135 DXH135 EHD135 EQZ135 FAV135 FKR135 FUN135 GEJ135 GOF135 GYB135 HHX135 HRT135 IBP135 ILL135 IVH135 JFD135 JOZ135 JYV135 KIR135 KSN135 LCJ135 LMF135 LWB135 MFX135 MPT135 MZP135 NJL135 NTH135 ODD135 OMZ135 OWV135 PGR135 PQN135 QAJ135 QKF135 QUB135 RDX135 RNT135 RXP135 SHL135 SRH135 TBD135 TKZ135 TUV135 UER135 UON135 UYJ135 VIF135 VSB135 WBX135 WLT135 WVP135 H65599 JD65599 SZ65599 ACV65599 AMR65599 AWN65599 BGJ65599 BQF65599 CAB65599 CJX65599 CTT65599 DDP65599 DNL65599 DXH65599 EHD65599 EQZ65599 FAV65599 FKR65599 FUN65599 GEJ65599 GOF65599 GYB65599 HHX65599 HRT65599 IBP65599 ILL65599 IVH65599 JFD65599 JOZ65599 JYV65599 KIR65599 KSN65599 LCJ65599 LMF65599 LWB65599 MFX65599 MPT65599 MZP65599 NJL65599 NTH65599 ODD65599 OMZ65599 OWV65599 PGR65599 PQN65599 QAJ65599 QKF65599 QUB65599 RDX65599 RNT65599 RXP65599 SHL65599 SRH65599 TBD65599 TKZ65599 TUV65599 UER65599 UON65599 UYJ65599 VIF65599 VSB65599 WBX65599 WLT65599 WVP65599 H131135 JD131135 SZ131135 ACV131135 AMR131135 AWN131135 BGJ131135 BQF131135 CAB131135 CJX131135 CTT131135 DDP131135 DNL131135 DXH131135 EHD131135 EQZ131135 FAV131135 FKR131135 FUN131135 GEJ131135 GOF131135 GYB131135 HHX131135 HRT131135 IBP131135 ILL131135 IVH131135 JFD131135 JOZ131135 JYV131135 KIR131135 KSN131135 LCJ131135 LMF131135 LWB131135 MFX131135 MPT131135 MZP131135 NJL131135 NTH131135 ODD131135 OMZ131135 OWV131135 PGR131135 PQN131135 QAJ131135 QKF131135 QUB131135 RDX131135 RNT131135 RXP131135 SHL131135 SRH131135 TBD131135 TKZ131135 TUV131135 UER131135 UON131135 UYJ131135 VIF131135 VSB131135 WBX131135 WLT131135 WVP131135 H196671 JD196671 SZ196671 ACV196671 AMR196671 AWN196671 BGJ196671 BQF196671 CAB196671 CJX196671 CTT196671 DDP196671 DNL196671 DXH196671 EHD196671 EQZ196671 FAV196671 FKR196671 FUN196671 GEJ196671 GOF196671 GYB196671 HHX196671 HRT196671 IBP196671 ILL196671 IVH196671 JFD196671 JOZ196671 JYV196671 KIR196671 KSN196671 LCJ196671 LMF196671 LWB196671 MFX196671 MPT196671 MZP196671 NJL196671 NTH196671 ODD196671 OMZ196671 OWV196671 PGR196671 PQN196671 QAJ196671 QKF196671 QUB196671 RDX196671 RNT196671 RXP196671 SHL196671 SRH196671 TBD196671 TKZ196671 TUV196671 UER196671 UON196671 UYJ196671 VIF196671 VSB196671 WBX196671 WLT196671 WVP196671 H262207 JD262207 SZ262207 ACV262207 AMR262207 AWN262207 BGJ262207 BQF262207 CAB262207 CJX262207 CTT262207 DDP262207 DNL262207 DXH262207 EHD262207 EQZ262207 FAV262207 FKR262207 FUN262207 GEJ262207 GOF262207 GYB262207 HHX262207 HRT262207 IBP262207 ILL262207 IVH262207 JFD262207 JOZ262207 JYV262207 KIR262207 KSN262207 LCJ262207 LMF262207 LWB262207 MFX262207 MPT262207 MZP262207 NJL262207 NTH262207 ODD262207 OMZ262207 OWV262207 PGR262207 PQN262207 QAJ262207 QKF262207 QUB262207 RDX262207 RNT262207 RXP262207 SHL262207 SRH262207 TBD262207 TKZ262207 TUV262207 UER262207 UON262207 UYJ262207 VIF262207 VSB262207 WBX262207 WLT262207 WVP262207 H327743 JD327743 SZ327743 ACV327743 AMR327743 AWN327743 BGJ327743 BQF327743 CAB327743 CJX327743 CTT327743 DDP327743 DNL327743 DXH327743 EHD327743 EQZ327743 FAV327743 FKR327743 FUN327743 GEJ327743 GOF327743 GYB327743 HHX327743 HRT327743 IBP327743 ILL327743 IVH327743 JFD327743 JOZ327743 JYV327743 KIR327743 KSN327743 LCJ327743 LMF327743 LWB327743 MFX327743 MPT327743 MZP327743 NJL327743 NTH327743 ODD327743 OMZ327743 OWV327743 PGR327743 PQN327743 QAJ327743 QKF327743 QUB327743 RDX327743 RNT327743 RXP327743 SHL327743 SRH327743 TBD327743 TKZ327743 TUV327743 UER327743 UON327743 UYJ327743 VIF327743 VSB327743 WBX327743 WLT327743 WVP327743 H393279 JD393279 SZ393279 ACV393279 AMR393279 AWN393279 BGJ393279 BQF393279 CAB393279 CJX393279 CTT393279 DDP393279 DNL393279 DXH393279 EHD393279 EQZ393279 FAV393279 FKR393279 FUN393279 GEJ393279 GOF393279 GYB393279 HHX393279 HRT393279 IBP393279 ILL393279 IVH393279 JFD393279 JOZ393279 JYV393279 KIR393279 KSN393279 LCJ393279 LMF393279 LWB393279 MFX393279 MPT393279 MZP393279 NJL393279 NTH393279 ODD393279 OMZ393279 OWV393279 PGR393279 PQN393279 QAJ393279 QKF393279 QUB393279 RDX393279 RNT393279 RXP393279 SHL393279 SRH393279 TBD393279 TKZ393279 TUV393279 UER393279 UON393279 UYJ393279 VIF393279 VSB393279 WBX393279 WLT393279 WVP393279 H458815 JD458815 SZ458815 ACV458815 AMR458815 AWN458815 BGJ458815 BQF458815 CAB458815 CJX458815 CTT458815 DDP458815 DNL458815 DXH458815 EHD458815 EQZ458815 FAV458815 FKR458815 FUN458815 GEJ458815 GOF458815 GYB458815 HHX458815 HRT458815 IBP458815 ILL458815 IVH458815 JFD458815 JOZ458815 JYV458815 KIR458815 KSN458815 LCJ458815 LMF458815 LWB458815 MFX458815 MPT458815 MZP458815 NJL458815 NTH458815 ODD458815 OMZ458815 OWV458815 PGR458815 PQN458815 QAJ458815 QKF458815 QUB458815 RDX458815 RNT458815 RXP458815 SHL458815 SRH458815 TBD458815 TKZ458815 TUV458815 UER458815 UON458815 UYJ458815 VIF458815 VSB458815 WBX458815 WLT458815 WVP458815 H524351 JD524351 SZ524351 ACV524351 AMR524351 AWN524351 BGJ524351 BQF524351 CAB524351 CJX524351 CTT524351 DDP524351 DNL524351 DXH524351 EHD524351 EQZ524351 FAV524351 FKR524351 FUN524351 GEJ524351 GOF524351 GYB524351 HHX524351 HRT524351 IBP524351 ILL524351 IVH524351 JFD524351 JOZ524351 JYV524351 KIR524351 KSN524351 LCJ524351 LMF524351 LWB524351 MFX524351 MPT524351 MZP524351 NJL524351 NTH524351 ODD524351 OMZ524351 OWV524351 PGR524351 PQN524351 QAJ524351 QKF524351 QUB524351 RDX524351 RNT524351 RXP524351 SHL524351 SRH524351 TBD524351 TKZ524351 TUV524351 UER524351 UON524351 UYJ524351 VIF524351 VSB524351 WBX524351 WLT524351 WVP524351 H589887 JD589887 SZ589887 ACV589887 AMR589887 AWN589887 BGJ589887 BQF589887 CAB589887 CJX589887 CTT589887 DDP589887 DNL589887 DXH589887 EHD589887 EQZ589887 FAV589887 FKR589887 FUN589887 GEJ589887 GOF589887 GYB589887 HHX589887 HRT589887 IBP589887 ILL589887 IVH589887 JFD589887 JOZ589887 JYV589887 KIR589887 KSN589887 LCJ589887 LMF589887 LWB589887 MFX589887 MPT589887 MZP589887 NJL589887 NTH589887 ODD589887 OMZ589887 OWV589887 PGR589887 PQN589887 QAJ589887 QKF589887 QUB589887 RDX589887 RNT589887 RXP589887 SHL589887 SRH589887 TBD589887 TKZ589887 TUV589887 UER589887 UON589887 UYJ589887 VIF589887 VSB589887 WBX589887 WLT589887 WVP589887 H655423 JD655423 SZ655423 ACV655423 AMR655423 AWN655423 BGJ655423 BQF655423 CAB655423 CJX655423 CTT655423 DDP655423 DNL655423 DXH655423 EHD655423 EQZ655423 FAV655423 FKR655423 FUN655423 GEJ655423 GOF655423 GYB655423 HHX655423 HRT655423 IBP655423 ILL655423 IVH655423 JFD655423 JOZ655423 JYV655423 KIR655423 KSN655423 LCJ655423 LMF655423 LWB655423 MFX655423 MPT655423 MZP655423 NJL655423 NTH655423 ODD655423 OMZ655423 OWV655423 PGR655423 PQN655423 QAJ655423 QKF655423 QUB655423 RDX655423 RNT655423 RXP655423 SHL655423 SRH655423 TBD655423 TKZ655423 TUV655423 UER655423 UON655423 UYJ655423 VIF655423 VSB655423 WBX655423 WLT655423 WVP655423 H720959 JD720959 SZ720959 ACV720959 AMR720959 AWN720959 BGJ720959 BQF720959 CAB720959 CJX720959 CTT720959 DDP720959 DNL720959 DXH720959 EHD720959 EQZ720959 FAV720959 FKR720959 FUN720959 GEJ720959 GOF720959 GYB720959 HHX720959 HRT720959 IBP720959 ILL720959 IVH720959 JFD720959 JOZ720959 JYV720959 KIR720959 KSN720959 LCJ720959 LMF720959 LWB720959 MFX720959 MPT720959 MZP720959 NJL720959 NTH720959 ODD720959 OMZ720959 OWV720959 PGR720959 PQN720959 QAJ720959 QKF720959 QUB720959 RDX720959 RNT720959 RXP720959 SHL720959 SRH720959 TBD720959 TKZ720959 TUV720959 UER720959 UON720959 UYJ720959 VIF720959 VSB720959 WBX720959 WLT720959 WVP720959 H786495 JD786495 SZ786495 ACV786495 AMR786495 AWN786495 BGJ786495 BQF786495 CAB786495 CJX786495 CTT786495 DDP786495 DNL786495 DXH786495 EHD786495 EQZ786495 FAV786495 FKR786495 FUN786495 GEJ786495 GOF786495 GYB786495 HHX786495 HRT786495 IBP786495 ILL786495 IVH786495 JFD786495 JOZ786495 JYV786495 KIR786495 KSN786495 LCJ786495 LMF786495 LWB786495 MFX786495 MPT786495 MZP786495 NJL786495 NTH786495 ODD786495 OMZ786495 OWV786495 PGR786495 PQN786495 QAJ786495 QKF786495 QUB786495 RDX786495 RNT786495 RXP786495 SHL786495 SRH786495 TBD786495 TKZ786495 TUV786495 UER786495 UON786495 UYJ786495 VIF786495 VSB786495 WBX786495 WLT786495 WVP786495 H852031 JD852031 SZ852031 ACV852031 AMR852031 AWN852031 BGJ852031 BQF852031 CAB852031 CJX852031 CTT852031 DDP852031 DNL852031 DXH852031 EHD852031 EQZ852031 FAV852031 FKR852031 FUN852031 GEJ852031 GOF852031 GYB852031 HHX852031 HRT852031 IBP852031 ILL852031 IVH852031 JFD852031 JOZ852031 JYV852031 KIR852031 KSN852031 LCJ852031 LMF852031 LWB852031 MFX852031 MPT852031 MZP852031 NJL852031 NTH852031 ODD852031 OMZ852031 OWV852031 PGR852031 PQN852031 QAJ852031 QKF852031 QUB852031 RDX852031 RNT852031 RXP852031 SHL852031 SRH852031 TBD852031 TKZ852031 TUV852031 UER852031 UON852031 UYJ852031 VIF852031 VSB852031 WBX852031 WLT852031 WVP852031 H917567 JD917567 SZ917567 ACV917567 AMR917567 AWN917567 BGJ917567 BQF917567 CAB917567 CJX917567 CTT917567 DDP917567 DNL917567 DXH917567 EHD917567 EQZ917567 FAV917567 FKR917567 FUN917567 GEJ917567 GOF917567 GYB917567 HHX917567 HRT917567 IBP917567 ILL917567 IVH917567 JFD917567 JOZ917567 JYV917567 KIR917567 KSN917567 LCJ917567 LMF917567 LWB917567 MFX917567 MPT917567 MZP917567 NJL917567 NTH917567 ODD917567 OMZ917567 OWV917567 PGR917567 PQN917567 QAJ917567 QKF917567 QUB917567 RDX917567 RNT917567 RXP917567 SHL917567 SRH917567 TBD917567 TKZ917567 TUV917567 UER917567 UON917567 UYJ917567 VIF917567 VSB917567 WBX917567 WLT917567 WVP917567 H983103 JD983103 SZ983103 ACV983103 AMR983103 AWN983103 BGJ983103 BQF983103 CAB983103 CJX983103 CTT983103 DDP983103 DNL983103 DXH983103 EHD983103 EQZ983103 FAV983103 FKR983103 FUN983103 GEJ983103 GOF983103 GYB983103 HHX983103 HRT983103 IBP983103 ILL983103 IVH983103 JFD983103 JOZ983103 JYV983103 KIR983103 KSN983103 LCJ983103 LMF983103 LWB983103 MFX983103 MPT983103 MZP983103 NJL983103 NTH983103 ODD983103 OMZ983103 OWV983103 PGR983103 PQN983103 QAJ983103 QKF983103 QUB983103 RDX983103 RNT983103 RXP983103 SHL983103 SRH983103 TBD983103 TKZ983103 TUV983103 UER983103 UON983103 UYJ983103 VIF983103 VSB983103 WBX983103 WLT983103 WVP983103 VIF983169 JD133 SZ133 ACV133 AMR133 AWN133 BGJ133 BQF133 CAB133 CJX133 CTT133 DDP133 DNL133 DXH133 EHD133 EQZ133 FAV133 FKR133 FUN133 GEJ133 GOF133 GYB133 HHX133 HRT133 IBP133 ILL133 IVH133 JFD133 JOZ133 JYV133 KIR133 KSN133 LCJ133 LMF133 LWB133 MFX133 MPT133 MZP133 NJL133 NTH133 ODD133 OMZ133 OWV133 PGR133 PQN133 QAJ133 QKF133 QUB133 RDX133 RNT133 RXP133 SHL133 SRH133 TBD133 TKZ133 TUV133 UER133 UON133 UYJ133 VIF133 VSB133 WBX133 WLT133 WVP133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WVP983101 VSB983169 JD126 SZ126 ACV126 AMR126 AWN126 BGJ126 BQF126 CAB126 CJX126 CTT126 DDP126 DNL126 DXH126 EHD126 EQZ126 FAV126 FKR126 FUN126 GEJ126 GOF126 GYB126 HHX126 HRT126 IBP126 ILL126 IVH126 JFD126 JOZ126 JYV126 KIR126 KSN126 LCJ126 LMF126 LWB126 MFX126 MPT126 MZP126 NJL126 NTH126 ODD126 OMZ126 OWV126 PGR126 PQN126 QAJ126 QKF126 QUB126 RDX126 RNT126 RXP126 SHL126 SRH126 TBD126 TKZ126 TUV126 UER126 UON126 UYJ126 VIF126 VSB126 WBX126 WLT126 WVP126 H65590 JD65590 SZ65590 ACV65590 AMR65590 AWN65590 BGJ65590 BQF65590 CAB65590 CJX65590 CTT65590 DDP65590 DNL65590 DXH65590 EHD65590 EQZ65590 FAV65590 FKR65590 FUN65590 GEJ65590 GOF65590 GYB65590 HHX65590 HRT65590 IBP65590 ILL65590 IVH65590 JFD65590 JOZ65590 JYV65590 KIR65590 KSN65590 LCJ65590 LMF65590 LWB65590 MFX65590 MPT65590 MZP65590 NJL65590 NTH65590 ODD65590 OMZ65590 OWV65590 PGR65590 PQN65590 QAJ65590 QKF65590 QUB65590 RDX65590 RNT65590 RXP65590 SHL65590 SRH65590 TBD65590 TKZ65590 TUV65590 UER65590 UON65590 UYJ65590 VIF65590 VSB65590 WBX65590 WLT65590 WVP65590 H131126 JD131126 SZ131126 ACV131126 AMR131126 AWN131126 BGJ131126 BQF131126 CAB131126 CJX131126 CTT131126 DDP131126 DNL131126 DXH131126 EHD131126 EQZ131126 FAV131126 FKR131126 FUN131126 GEJ131126 GOF131126 GYB131126 HHX131126 HRT131126 IBP131126 ILL131126 IVH131126 JFD131126 JOZ131126 JYV131126 KIR131126 KSN131126 LCJ131126 LMF131126 LWB131126 MFX131126 MPT131126 MZP131126 NJL131126 NTH131126 ODD131126 OMZ131126 OWV131126 PGR131126 PQN131126 QAJ131126 QKF131126 QUB131126 RDX131126 RNT131126 RXP131126 SHL131126 SRH131126 TBD131126 TKZ131126 TUV131126 UER131126 UON131126 UYJ131126 VIF131126 VSB131126 WBX131126 WLT131126 WVP131126 H196662 JD196662 SZ196662 ACV196662 AMR196662 AWN196662 BGJ196662 BQF196662 CAB196662 CJX196662 CTT196662 DDP196662 DNL196662 DXH196662 EHD196662 EQZ196662 FAV196662 FKR196662 FUN196662 GEJ196662 GOF196662 GYB196662 HHX196662 HRT196662 IBP196662 ILL196662 IVH196662 JFD196662 JOZ196662 JYV196662 KIR196662 KSN196662 LCJ196662 LMF196662 LWB196662 MFX196662 MPT196662 MZP196662 NJL196662 NTH196662 ODD196662 OMZ196662 OWV196662 PGR196662 PQN196662 QAJ196662 QKF196662 QUB196662 RDX196662 RNT196662 RXP196662 SHL196662 SRH196662 TBD196662 TKZ196662 TUV196662 UER196662 UON196662 UYJ196662 VIF196662 VSB196662 WBX196662 WLT196662 WVP196662 H262198 JD262198 SZ262198 ACV262198 AMR262198 AWN262198 BGJ262198 BQF262198 CAB262198 CJX262198 CTT262198 DDP262198 DNL262198 DXH262198 EHD262198 EQZ262198 FAV262198 FKR262198 FUN262198 GEJ262198 GOF262198 GYB262198 HHX262198 HRT262198 IBP262198 ILL262198 IVH262198 JFD262198 JOZ262198 JYV262198 KIR262198 KSN262198 LCJ262198 LMF262198 LWB262198 MFX262198 MPT262198 MZP262198 NJL262198 NTH262198 ODD262198 OMZ262198 OWV262198 PGR262198 PQN262198 QAJ262198 QKF262198 QUB262198 RDX262198 RNT262198 RXP262198 SHL262198 SRH262198 TBD262198 TKZ262198 TUV262198 UER262198 UON262198 UYJ262198 VIF262198 VSB262198 WBX262198 WLT262198 WVP262198 H327734 JD327734 SZ327734 ACV327734 AMR327734 AWN327734 BGJ327734 BQF327734 CAB327734 CJX327734 CTT327734 DDP327734 DNL327734 DXH327734 EHD327734 EQZ327734 FAV327734 FKR327734 FUN327734 GEJ327734 GOF327734 GYB327734 HHX327734 HRT327734 IBP327734 ILL327734 IVH327734 JFD327734 JOZ327734 JYV327734 KIR327734 KSN327734 LCJ327734 LMF327734 LWB327734 MFX327734 MPT327734 MZP327734 NJL327734 NTH327734 ODD327734 OMZ327734 OWV327734 PGR327734 PQN327734 QAJ327734 QKF327734 QUB327734 RDX327734 RNT327734 RXP327734 SHL327734 SRH327734 TBD327734 TKZ327734 TUV327734 UER327734 UON327734 UYJ327734 VIF327734 VSB327734 WBX327734 WLT327734 WVP327734 H393270 JD393270 SZ393270 ACV393270 AMR393270 AWN393270 BGJ393270 BQF393270 CAB393270 CJX393270 CTT393270 DDP393270 DNL393270 DXH393270 EHD393270 EQZ393270 FAV393270 FKR393270 FUN393270 GEJ393270 GOF393270 GYB393270 HHX393270 HRT393270 IBP393270 ILL393270 IVH393270 JFD393270 JOZ393270 JYV393270 KIR393270 KSN393270 LCJ393270 LMF393270 LWB393270 MFX393270 MPT393270 MZP393270 NJL393270 NTH393270 ODD393270 OMZ393270 OWV393270 PGR393270 PQN393270 QAJ393270 QKF393270 QUB393270 RDX393270 RNT393270 RXP393270 SHL393270 SRH393270 TBD393270 TKZ393270 TUV393270 UER393270 UON393270 UYJ393270 VIF393270 VSB393270 WBX393270 WLT393270 WVP393270 H458806 JD458806 SZ458806 ACV458806 AMR458806 AWN458806 BGJ458806 BQF458806 CAB458806 CJX458806 CTT458806 DDP458806 DNL458806 DXH458806 EHD458806 EQZ458806 FAV458806 FKR458806 FUN458806 GEJ458806 GOF458806 GYB458806 HHX458806 HRT458806 IBP458806 ILL458806 IVH458806 JFD458806 JOZ458806 JYV458806 KIR458806 KSN458806 LCJ458806 LMF458806 LWB458806 MFX458806 MPT458806 MZP458806 NJL458806 NTH458806 ODD458806 OMZ458806 OWV458806 PGR458806 PQN458806 QAJ458806 QKF458806 QUB458806 RDX458806 RNT458806 RXP458806 SHL458806 SRH458806 TBD458806 TKZ458806 TUV458806 UER458806 UON458806 UYJ458806 VIF458806 VSB458806 WBX458806 WLT458806 WVP458806 H524342 JD524342 SZ524342 ACV524342 AMR524342 AWN524342 BGJ524342 BQF524342 CAB524342 CJX524342 CTT524342 DDP524342 DNL524342 DXH524342 EHD524342 EQZ524342 FAV524342 FKR524342 FUN524342 GEJ524342 GOF524342 GYB524342 HHX524342 HRT524342 IBP524342 ILL524342 IVH524342 JFD524342 JOZ524342 JYV524342 KIR524342 KSN524342 LCJ524342 LMF524342 LWB524342 MFX524342 MPT524342 MZP524342 NJL524342 NTH524342 ODD524342 OMZ524342 OWV524342 PGR524342 PQN524342 QAJ524342 QKF524342 QUB524342 RDX524342 RNT524342 RXP524342 SHL524342 SRH524342 TBD524342 TKZ524342 TUV524342 UER524342 UON524342 UYJ524342 VIF524342 VSB524342 WBX524342 WLT524342 WVP524342 H589878 JD589878 SZ589878 ACV589878 AMR589878 AWN589878 BGJ589878 BQF589878 CAB589878 CJX589878 CTT589878 DDP589878 DNL589878 DXH589878 EHD589878 EQZ589878 FAV589878 FKR589878 FUN589878 GEJ589878 GOF589878 GYB589878 HHX589878 HRT589878 IBP589878 ILL589878 IVH589878 JFD589878 JOZ589878 JYV589878 KIR589878 KSN589878 LCJ589878 LMF589878 LWB589878 MFX589878 MPT589878 MZP589878 NJL589878 NTH589878 ODD589878 OMZ589878 OWV589878 PGR589878 PQN589878 QAJ589878 QKF589878 QUB589878 RDX589878 RNT589878 RXP589878 SHL589878 SRH589878 TBD589878 TKZ589878 TUV589878 UER589878 UON589878 UYJ589878 VIF589878 VSB589878 WBX589878 WLT589878 WVP589878 H655414 JD655414 SZ655414 ACV655414 AMR655414 AWN655414 BGJ655414 BQF655414 CAB655414 CJX655414 CTT655414 DDP655414 DNL655414 DXH655414 EHD655414 EQZ655414 FAV655414 FKR655414 FUN655414 GEJ655414 GOF655414 GYB655414 HHX655414 HRT655414 IBP655414 ILL655414 IVH655414 JFD655414 JOZ655414 JYV655414 KIR655414 KSN655414 LCJ655414 LMF655414 LWB655414 MFX655414 MPT655414 MZP655414 NJL655414 NTH655414 ODD655414 OMZ655414 OWV655414 PGR655414 PQN655414 QAJ655414 QKF655414 QUB655414 RDX655414 RNT655414 RXP655414 SHL655414 SRH655414 TBD655414 TKZ655414 TUV655414 UER655414 UON655414 UYJ655414 VIF655414 VSB655414 WBX655414 WLT655414 WVP655414 H720950 JD720950 SZ720950 ACV720950 AMR720950 AWN720950 BGJ720950 BQF720950 CAB720950 CJX720950 CTT720950 DDP720950 DNL720950 DXH720950 EHD720950 EQZ720950 FAV720950 FKR720950 FUN720950 GEJ720950 GOF720950 GYB720950 HHX720950 HRT720950 IBP720950 ILL720950 IVH720950 JFD720950 JOZ720950 JYV720950 KIR720950 KSN720950 LCJ720950 LMF720950 LWB720950 MFX720950 MPT720950 MZP720950 NJL720950 NTH720950 ODD720950 OMZ720950 OWV720950 PGR720950 PQN720950 QAJ720950 QKF720950 QUB720950 RDX720950 RNT720950 RXP720950 SHL720950 SRH720950 TBD720950 TKZ720950 TUV720950 UER720950 UON720950 UYJ720950 VIF720950 VSB720950 WBX720950 WLT720950 WVP720950 H786486 JD786486 SZ786486 ACV786486 AMR786486 AWN786486 BGJ786486 BQF786486 CAB786486 CJX786486 CTT786486 DDP786486 DNL786486 DXH786486 EHD786486 EQZ786486 FAV786486 FKR786486 FUN786486 GEJ786486 GOF786486 GYB786486 HHX786486 HRT786486 IBP786486 ILL786486 IVH786486 JFD786486 JOZ786486 JYV786486 KIR786486 KSN786486 LCJ786486 LMF786486 LWB786486 MFX786486 MPT786486 MZP786486 NJL786486 NTH786486 ODD786486 OMZ786486 OWV786486 PGR786486 PQN786486 QAJ786486 QKF786486 QUB786486 RDX786486 RNT786486 RXP786486 SHL786486 SRH786486 TBD786486 TKZ786486 TUV786486 UER786486 UON786486 UYJ786486 VIF786486 VSB786486 WBX786486 WLT786486 WVP786486 H852022 JD852022 SZ852022 ACV852022 AMR852022 AWN852022 BGJ852022 BQF852022 CAB852022 CJX852022 CTT852022 DDP852022 DNL852022 DXH852022 EHD852022 EQZ852022 FAV852022 FKR852022 FUN852022 GEJ852022 GOF852022 GYB852022 HHX852022 HRT852022 IBP852022 ILL852022 IVH852022 JFD852022 JOZ852022 JYV852022 KIR852022 KSN852022 LCJ852022 LMF852022 LWB852022 MFX852022 MPT852022 MZP852022 NJL852022 NTH852022 ODD852022 OMZ852022 OWV852022 PGR852022 PQN852022 QAJ852022 QKF852022 QUB852022 RDX852022 RNT852022 RXP852022 SHL852022 SRH852022 TBD852022 TKZ852022 TUV852022 UER852022 UON852022 UYJ852022 VIF852022 VSB852022 WBX852022 WLT852022 WVP852022 H917558 JD917558 SZ917558 ACV917558 AMR917558 AWN917558 BGJ917558 BQF917558 CAB917558 CJX917558 CTT917558 DDP917558 DNL917558 DXH917558 EHD917558 EQZ917558 FAV917558 FKR917558 FUN917558 GEJ917558 GOF917558 GYB917558 HHX917558 HRT917558 IBP917558 ILL917558 IVH917558 JFD917558 JOZ917558 JYV917558 KIR917558 KSN917558 LCJ917558 LMF917558 LWB917558 MFX917558 MPT917558 MZP917558 NJL917558 NTH917558 ODD917558 OMZ917558 OWV917558 PGR917558 PQN917558 QAJ917558 QKF917558 QUB917558 RDX917558 RNT917558 RXP917558 SHL917558 SRH917558 TBD917558 TKZ917558 TUV917558 UER917558 UON917558 UYJ917558 VIF917558 VSB917558 WBX917558 WLT917558 WVP917558 H983094 JD983094 SZ983094 ACV983094 AMR983094 AWN983094 BGJ983094 BQF983094 CAB983094 CJX983094 CTT983094 DDP983094 DNL983094 DXH983094 EHD983094 EQZ983094 FAV983094 FKR983094 FUN983094 GEJ983094 GOF983094 GYB983094 HHX983094 HRT983094 IBP983094 ILL983094 IVH983094 JFD983094 JOZ983094 JYV983094 KIR983094 KSN983094 LCJ983094 LMF983094 LWB983094 MFX983094 MPT983094 MZP983094 NJL983094 NTH983094 ODD983094 OMZ983094 OWV983094 PGR983094 PQN983094 QAJ983094 QKF983094 QUB983094 RDX983094 RNT983094 RXP983094 SHL983094 SRH983094 TBD983094 TKZ983094 TUV983094 UER983094 UON983094 UYJ983094 VIF983094 VSB983094 WBX983094 WLT983094 WVP983094 WBX983169 JD128 SZ128 ACV128 AMR128 AWN128 BGJ128 BQF128 CAB128 CJX128 CTT128 DDP128 DNL128 DXH128 EHD128 EQZ128 FAV128 FKR128 FUN128 GEJ128 GOF128 GYB128 HHX128 HRT128 IBP128 ILL128 IVH128 JFD128 JOZ128 JYV128 KIR128 KSN128 LCJ128 LMF128 LWB128 MFX128 MPT128 MZP128 NJL128 NTH128 ODD128 OMZ128 OWV128 PGR128 PQN128 QAJ128 QKF128 QUB128 RDX128 RNT128 RXP128 SHL128 SRH128 TBD128 TKZ128 TUV128 UER128 UON128 UYJ128 VIF128 VSB128 WBX128 WLT128 WVP128 H65592 JD65592 SZ65592 ACV65592 AMR65592 AWN65592 BGJ65592 BQF65592 CAB65592 CJX65592 CTT65592 DDP65592 DNL65592 DXH65592 EHD65592 EQZ65592 FAV65592 FKR65592 FUN65592 GEJ65592 GOF65592 GYB65592 HHX65592 HRT65592 IBP65592 ILL65592 IVH65592 JFD65592 JOZ65592 JYV65592 KIR65592 KSN65592 LCJ65592 LMF65592 LWB65592 MFX65592 MPT65592 MZP65592 NJL65592 NTH65592 ODD65592 OMZ65592 OWV65592 PGR65592 PQN65592 QAJ65592 QKF65592 QUB65592 RDX65592 RNT65592 RXP65592 SHL65592 SRH65592 TBD65592 TKZ65592 TUV65592 UER65592 UON65592 UYJ65592 VIF65592 VSB65592 WBX65592 WLT65592 WVP65592 H131128 JD131128 SZ131128 ACV131128 AMR131128 AWN131128 BGJ131128 BQF131128 CAB131128 CJX131128 CTT131128 DDP131128 DNL131128 DXH131128 EHD131128 EQZ131128 FAV131128 FKR131128 FUN131128 GEJ131128 GOF131128 GYB131128 HHX131128 HRT131128 IBP131128 ILL131128 IVH131128 JFD131128 JOZ131128 JYV131128 KIR131128 KSN131128 LCJ131128 LMF131128 LWB131128 MFX131128 MPT131128 MZP131128 NJL131128 NTH131128 ODD131128 OMZ131128 OWV131128 PGR131128 PQN131128 QAJ131128 QKF131128 QUB131128 RDX131128 RNT131128 RXP131128 SHL131128 SRH131128 TBD131128 TKZ131128 TUV131128 UER131128 UON131128 UYJ131128 VIF131128 VSB131128 WBX131128 WLT131128 WVP131128 H196664 JD196664 SZ196664 ACV196664 AMR196664 AWN196664 BGJ196664 BQF196664 CAB196664 CJX196664 CTT196664 DDP196664 DNL196664 DXH196664 EHD196664 EQZ196664 FAV196664 FKR196664 FUN196664 GEJ196664 GOF196664 GYB196664 HHX196664 HRT196664 IBP196664 ILL196664 IVH196664 JFD196664 JOZ196664 JYV196664 KIR196664 KSN196664 LCJ196664 LMF196664 LWB196664 MFX196664 MPT196664 MZP196664 NJL196664 NTH196664 ODD196664 OMZ196664 OWV196664 PGR196664 PQN196664 QAJ196664 QKF196664 QUB196664 RDX196664 RNT196664 RXP196664 SHL196664 SRH196664 TBD196664 TKZ196664 TUV196664 UER196664 UON196664 UYJ196664 VIF196664 VSB196664 WBX196664 WLT196664 WVP196664 H262200 JD262200 SZ262200 ACV262200 AMR262200 AWN262200 BGJ262200 BQF262200 CAB262200 CJX262200 CTT262200 DDP262200 DNL262200 DXH262200 EHD262200 EQZ262200 FAV262200 FKR262200 FUN262200 GEJ262200 GOF262200 GYB262200 HHX262200 HRT262200 IBP262200 ILL262200 IVH262200 JFD262200 JOZ262200 JYV262200 KIR262200 KSN262200 LCJ262200 LMF262200 LWB262200 MFX262200 MPT262200 MZP262200 NJL262200 NTH262200 ODD262200 OMZ262200 OWV262200 PGR262200 PQN262200 QAJ262200 QKF262200 QUB262200 RDX262200 RNT262200 RXP262200 SHL262200 SRH262200 TBD262200 TKZ262200 TUV262200 UER262200 UON262200 UYJ262200 VIF262200 VSB262200 WBX262200 WLT262200 WVP262200 H327736 JD327736 SZ327736 ACV327736 AMR327736 AWN327736 BGJ327736 BQF327736 CAB327736 CJX327736 CTT327736 DDP327736 DNL327736 DXH327736 EHD327736 EQZ327736 FAV327736 FKR327736 FUN327736 GEJ327736 GOF327736 GYB327736 HHX327736 HRT327736 IBP327736 ILL327736 IVH327736 JFD327736 JOZ327736 JYV327736 KIR327736 KSN327736 LCJ327736 LMF327736 LWB327736 MFX327736 MPT327736 MZP327736 NJL327736 NTH327736 ODD327736 OMZ327736 OWV327736 PGR327736 PQN327736 QAJ327736 QKF327736 QUB327736 RDX327736 RNT327736 RXP327736 SHL327736 SRH327736 TBD327736 TKZ327736 TUV327736 UER327736 UON327736 UYJ327736 VIF327736 VSB327736 WBX327736 WLT327736 WVP327736 H393272 JD393272 SZ393272 ACV393272 AMR393272 AWN393272 BGJ393272 BQF393272 CAB393272 CJX393272 CTT393272 DDP393272 DNL393272 DXH393272 EHD393272 EQZ393272 FAV393272 FKR393272 FUN393272 GEJ393272 GOF393272 GYB393272 HHX393272 HRT393272 IBP393272 ILL393272 IVH393272 JFD393272 JOZ393272 JYV393272 KIR393272 KSN393272 LCJ393272 LMF393272 LWB393272 MFX393272 MPT393272 MZP393272 NJL393272 NTH393272 ODD393272 OMZ393272 OWV393272 PGR393272 PQN393272 QAJ393272 QKF393272 QUB393272 RDX393272 RNT393272 RXP393272 SHL393272 SRH393272 TBD393272 TKZ393272 TUV393272 UER393272 UON393272 UYJ393272 VIF393272 VSB393272 WBX393272 WLT393272 WVP393272 H458808 JD458808 SZ458808 ACV458808 AMR458808 AWN458808 BGJ458808 BQF458808 CAB458808 CJX458808 CTT458808 DDP458808 DNL458808 DXH458808 EHD458808 EQZ458808 FAV458808 FKR458808 FUN458808 GEJ458808 GOF458808 GYB458808 HHX458808 HRT458808 IBP458808 ILL458808 IVH458808 JFD458808 JOZ458808 JYV458808 KIR458808 KSN458808 LCJ458808 LMF458808 LWB458808 MFX458808 MPT458808 MZP458808 NJL458808 NTH458808 ODD458808 OMZ458808 OWV458808 PGR458808 PQN458808 QAJ458808 QKF458808 QUB458808 RDX458808 RNT458808 RXP458808 SHL458808 SRH458808 TBD458808 TKZ458808 TUV458808 UER458808 UON458808 UYJ458808 VIF458808 VSB458808 WBX458808 WLT458808 WVP458808 H524344 JD524344 SZ524344 ACV524344 AMR524344 AWN524344 BGJ524344 BQF524344 CAB524344 CJX524344 CTT524344 DDP524344 DNL524344 DXH524344 EHD524344 EQZ524344 FAV524344 FKR524344 FUN524344 GEJ524344 GOF524344 GYB524344 HHX524344 HRT524344 IBP524344 ILL524344 IVH524344 JFD524344 JOZ524344 JYV524344 KIR524344 KSN524344 LCJ524344 LMF524344 LWB524344 MFX524344 MPT524344 MZP524344 NJL524344 NTH524344 ODD524344 OMZ524344 OWV524344 PGR524344 PQN524344 QAJ524344 QKF524344 QUB524344 RDX524344 RNT524344 RXP524344 SHL524344 SRH524344 TBD524344 TKZ524344 TUV524344 UER524344 UON524344 UYJ524344 VIF524344 VSB524344 WBX524344 WLT524344 WVP524344 H589880 JD589880 SZ589880 ACV589880 AMR589880 AWN589880 BGJ589880 BQF589880 CAB589880 CJX589880 CTT589880 DDP589880 DNL589880 DXH589880 EHD589880 EQZ589880 FAV589880 FKR589880 FUN589880 GEJ589880 GOF589880 GYB589880 HHX589880 HRT589880 IBP589880 ILL589880 IVH589880 JFD589880 JOZ589880 JYV589880 KIR589880 KSN589880 LCJ589880 LMF589880 LWB589880 MFX589880 MPT589880 MZP589880 NJL589880 NTH589880 ODD589880 OMZ589880 OWV589880 PGR589880 PQN589880 QAJ589880 QKF589880 QUB589880 RDX589880 RNT589880 RXP589880 SHL589880 SRH589880 TBD589880 TKZ589880 TUV589880 UER589880 UON589880 UYJ589880 VIF589880 VSB589880 WBX589880 WLT589880 WVP589880 H655416 JD655416 SZ655416 ACV655416 AMR655416 AWN655416 BGJ655416 BQF655416 CAB655416 CJX655416 CTT655416 DDP655416 DNL655416 DXH655416 EHD655416 EQZ655416 FAV655416 FKR655416 FUN655416 GEJ655416 GOF655416 GYB655416 HHX655416 HRT655416 IBP655416 ILL655416 IVH655416 JFD655416 JOZ655416 JYV655416 KIR655416 KSN655416 LCJ655416 LMF655416 LWB655416 MFX655416 MPT655416 MZP655416 NJL655416 NTH655416 ODD655416 OMZ655416 OWV655416 PGR655416 PQN655416 QAJ655416 QKF655416 QUB655416 RDX655416 RNT655416 RXP655416 SHL655416 SRH655416 TBD655416 TKZ655416 TUV655416 UER655416 UON655416 UYJ655416 VIF655416 VSB655416 WBX655416 WLT655416 WVP655416 H720952 JD720952 SZ720952 ACV720952 AMR720952 AWN720952 BGJ720952 BQF720952 CAB720952 CJX720952 CTT720952 DDP720952 DNL720952 DXH720952 EHD720952 EQZ720952 FAV720952 FKR720952 FUN720952 GEJ720952 GOF720952 GYB720952 HHX720952 HRT720952 IBP720952 ILL720952 IVH720952 JFD720952 JOZ720952 JYV720952 KIR720952 KSN720952 LCJ720952 LMF720952 LWB720952 MFX720952 MPT720952 MZP720952 NJL720952 NTH720952 ODD720952 OMZ720952 OWV720952 PGR720952 PQN720952 QAJ720952 QKF720952 QUB720952 RDX720952 RNT720952 RXP720952 SHL720952 SRH720952 TBD720952 TKZ720952 TUV720952 UER720952 UON720952 UYJ720952 VIF720952 VSB720952 WBX720952 WLT720952 WVP720952 H786488 JD786488 SZ786488 ACV786488 AMR786488 AWN786488 BGJ786488 BQF786488 CAB786488 CJX786488 CTT786488 DDP786488 DNL786488 DXH786488 EHD786488 EQZ786488 FAV786488 FKR786488 FUN786488 GEJ786488 GOF786488 GYB786488 HHX786488 HRT786488 IBP786488 ILL786488 IVH786488 JFD786488 JOZ786488 JYV786488 KIR786488 KSN786488 LCJ786488 LMF786488 LWB786488 MFX786488 MPT786488 MZP786488 NJL786488 NTH786488 ODD786488 OMZ786488 OWV786488 PGR786488 PQN786488 QAJ786488 QKF786488 QUB786488 RDX786488 RNT786488 RXP786488 SHL786488 SRH786488 TBD786488 TKZ786488 TUV786488 UER786488 UON786488 UYJ786488 VIF786488 VSB786488 WBX786488 WLT786488 WVP786488 H852024 JD852024 SZ852024 ACV852024 AMR852024 AWN852024 BGJ852024 BQF852024 CAB852024 CJX852024 CTT852024 DDP852024 DNL852024 DXH852024 EHD852024 EQZ852024 FAV852024 FKR852024 FUN852024 GEJ852024 GOF852024 GYB852024 HHX852024 HRT852024 IBP852024 ILL852024 IVH852024 JFD852024 JOZ852024 JYV852024 KIR852024 KSN852024 LCJ852024 LMF852024 LWB852024 MFX852024 MPT852024 MZP852024 NJL852024 NTH852024 ODD852024 OMZ852024 OWV852024 PGR852024 PQN852024 QAJ852024 QKF852024 QUB852024 RDX852024 RNT852024 RXP852024 SHL852024 SRH852024 TBD852024 TKZ852024 TUV852024 UER852024 UON852024 UYJ852024 VIF852024 VSB852024 WBX852024 WLT852024 WVP852024 H917560 JD917560 SZ917560 ACV917560 AMR917560 AWN917560 BGJ917560 BQF917560 CAB917560 CJX917560 CTT917560 DDP917560 DNL917560 DXH917560 EHD917560 EQZ917560 FAV917560 FKR917560 FUN917560 GEJ917560 GOF917560 GYB917560 HHX917560 HRT917560 IBP917560 ILL917560 IVH917560 JFD917560 JOZ917560 JYV917560 KIR917560 KSN917560 LCJ917560 LMF917560 LWB917560 MFX917560 MPT917560 MZP917560 NJL917560 NTH917560 ODD917560 OMZ917560 OWV917560 PGR917560 PQN917560 QAJ917560 QKF917560 QUB917560 RDX917560 RNT917560 RXP917560 SHL917560 SRH917560 TBD917560 TKZ917560 TUV917560 UER917560 UON917560 UYJ917560 VIF917560 VSB917560 WBX917560 WLT917560 WVP917560 H983096 JD983096 SZ983096 ACV983096 AMR983096 AWN983096 BGJ983096 BQF983096 CAB983096 CJX983096 CTT983096 DDP983096 DNL983096 DXH983096 EHD983096 EQZ983096 FAV983096 FKR983096 FUN983096 GEJ983096 GOF983096 GYB983096 HHX983096 HRT983096 IBP983096 ILL983096 IVH983096 JFD983096 JOZ983096 JYV983096 KIR983096 KSN983096 LCJ983096 LMF983096 LWB983096 MFX983096 MPT983096 MZP983096 NJL983096 NTH983096 ODD983096 OMZ983096 OWV983096 PGR983096 PQN983096 QAJ983096 QKF983096 QUB983096 RDX983096 RNT983096 RXP983096 SHL983096 SRH983096 TBD983096 TKZ983096 TUV983096 UER983096 UON983096 UYJ983096 VIF983096 VSB983096 WBX983096 WLT983096 WVP983096 WLT983169 JD124 SZ124 ACV124 AMR124 AWN124 BGJ124 BQF124 CAB124 CJX124 CTT124 DDP124 DNL124 DXH124 EHD124 EQZ124 FAV124 FKR124 FUN124 GEJ124 GOF124 GYB124 HHX124 HRT124 IBP124 ILL124 IVH124 JFD124 JOZ124 JYV124 KIR124 KSN124 LCJ124 LMF124 LWB124 MFX124 MPT124 MZP124 NJL124 NTH124 ODD124 OMZ124 OWV124 PGR124 PQN124 QAJ124 QKF124 QUB124 RDX124 RNT124 RXP124 SHL124 SRH124 TBD124 TKZ124 TUV124 UER124 UON124 UYJ124 VIF124 VSB124 WBX124 WLT124 WVP124 H65588 JD65588 SZ65588 ACV65588 AMR65588 AWN65588 BGJ65588 BQF65588 CAB65588 CJX65588 CTT65588 DDP65588 DNL65588 DXH65588 EHD65588 EQZ65588 FAV65588 FKR65588 FUN65588 GEJ65588 GOF65588 GYB65588 HHX65588 HRT65588 IBP65588 ILL65588 IVH65588 JFD65588 JOZ65588 JYV65588 KIR65588 KSN65588 LCJ65588 LMF65588 LWB65588 MFX65588 MPT65588 MZP65588 NJL65588 NTH65588 ODD65588 OMZ65588 OWV65588 PGR65588 PQN65588 QAJ65588 QKF65588 QUB65588 RDX65588 RNT65588 RXP65588 SHL65588 SRH65588 TBD65588 TKZ65588 TUV65588 UER65588 UON65588 UYJ65588 VIF65588 VSB65588 WBX65588 WLT65588 WVP65588 H131124 JD131124 SZ131124 ACV131124 AMR131124 AWN131124 BGJ131124 BQF131124 CAB131124 CJX131124 CTT131124 DDP131124 DNL131124 DXH131124 EHD131124 EQZ131124 FAV131124 FKR131124 FUN131124 GEJ131124 GOF131124 GYB131124 HHX131124 HRT131124 IBP131124 ILL131124 IVH131124 JFD131124 JOZ131124 JYV131124 KIR131124 KSN131124 LCJ131124 LMF131124 LWB131124 MFX131124 MPT131124 MZP131124 NJL131124 NTH131124 ODD131124 OMZ131124 OWV131124 PGR131124 PQN131124 QAJ131124 QKF131124 QUB131124 RDX131124 RNT131124 RXP131124 SHL131124 SRH131124 TBD131124 TKZ131124 TUV131124 UER131124 UON131124 UYJ131124 VIF131124 VSB131124 WBX131124 WLT131124 WVP131124 H196660 JD196660 SZ196660 ACV196660 AMR196660 AWN196660 BGJ196660 BQF196660 CAB196660 CJX196660 CTT196660 DDP196660 DNL196660 DXH196660 EHD196660 EQZ196660 FAV196660 FKR196660 FUN196660 GEJ196660 GOF196660 GYB196660 HHX196660 HRT196660 IBP196660 ILL196660 IVH196660 JFD196660 JOZ196660 JYV196660 KIR196660 KSN196660 LCJ196660 LMF196660 LWB196660 MFX196660 MPT196660 MZP196660 NJL196660 NTH196660 ODD196660 OMZ196660 OWV196660 PGR196660 PQN196660 QAJ196660 QKF196660 QUB196660 RDX196660 RNT196660 RXP196660 SHL196660 SRH196660 TBD196660 TKZ196660 TUV196660 UER196660 UON196660 UYJ196660 VIF196660 VSB196660 WBX196660 WLT196660 WVP196660 H262196 JD262196 SZ262196 ACV262196 AMR262196 AWN262196 BGJ262196 BQF262196 CAB262196 CJX262196 CTT262196 DDP262196 DNL262196 DXH262196 EHD262196 EQZ262196 FAV262196 FKR262196 FUN262196 GEJ262196 GOF262196 GYB262196 HHX262196 HRT262196 IBP262196 ILL262196 IVH262196 JFD262196 JOZ262196 JYV262196 KIR262196 KSN262196 LCJ262196 LMF262196 LWB262196 MFX262196 MPT262196 MZP262196 NJL262196 NTH262196 ODD262196 OMZ262196 OWV262196 PGR262196 PQN262196 QAJ262196 QKF262196 QUB262196 RDX262196 RNT262196 RXP262196 SHL262196 SRH262196 TBD262196 TKZ262196 TUV262196 UER262196 UON262196 UYJ262196 VIF262196 VSB262196 WBX262196 WLT262196 WVP262196 H327732 JD327732 SZ327732 ACV327732 AMR327732 AWN327732 BGJ327732 BQF327732 CAB327732 CJX327732 CTT327732 DDP327732 DNL327732 DXH327732 EHD327732 EQZ327732 FAV327732 FKR327732 FUN327732 GEJ327732 GOF327732 GYB327732 HHX327732 HRT327732 IBP327732 ILL327732 IVH327732 JFD327732 JOZ327732 JYV327732 KIR327732 KSN327732 LCJ327732 LMF327732 LWB327732 MFX327732 MPT327732 MZP327732 NJL327732 NTH327732 ODD327732 OMZ327732 OWV327732 PGR327732 PQN327732 QAJ327732 QKF327732 QUB327732 RDX327732 RNT327732 RXP327732 SHL327732 SRH327732 TBD327732 TKZ327732 TUV327732 UER327732 UON327732 UYJ327732 VIF327732 VSB327732 WBX327732 WLT327732 WVP327732 H393268 JD393268 SZ393268 ACV393268 AMR393268 AWN393268 BGJ393268 BQF393268 CAB393268 CJX393268 CTT393268 DDP393268 DNL393268 DXH393268 EHD393268 EQZ393268 FAV393268 FKR393268 FUN393268 GEJ393268 GOF393268 GYB393268 HHX393268 HRT393268 IBP393268 ILL393268 IVH393268 JFD393268 JOZ393268 JYV393268 KIR393268 KSN393268 LCJ393268 LMF393268 LWB393268 MFX393268 MPT393268 MZP393268 NJL393268 NTH393268 ODD393268 OMZ393268 OWV393268 PGR393268 PQN393268 QAJ393268 QKF393268 QUB393268 RDX393268 RNT393268 RXP393268 SHL393268 SRH393268 TBD393268 TKZ393268 TUV393268 UER393268 UON393268 UYJ393268 VIF393268 VSB393268 WBX393268 WLT393268 WVP393268 H458804 JD458804 SZ458804 ACV458804 AMR458804 AWN458804 BGJ458804 BQF458804 CAB458804 CJX458804 CTT458804 DDP458804 DNL458804 DXH458804 EHD458804 EQZ458804 FAV458804 FKR458804 FUN458804 GEJ458804 GOF458804 GYB458804 HHX458804 HRT458804 IBP458804 ILL458804 IVH458804 JFD458804 JOZ458804 JYV458804 KIR458804 KSN458804 LCJ458804 LMF458804 LWB458804 MFX458804 MPT458804 MZP458804 NJL458804 NTH458804 ODD458804 OMZ458804 OWV458804 PGR458804 PQN458804 QAJ458804 QKF458804 QUB458804 RDX458804 RNT458804 RXP458804 SHL458804 SRH458804 TBD458804 TKZ458804 TUV458804 UER458804 UON458804 UYJ458804 VIF458804 VSB458804 WBX458804 WLT458804 WVP458804 H524340 JD524340 SZ524340 ACV524340 AMR524340 AWN524340 BGJ524340 BQF524340 CAB524340 CJX524340 CTT524340 DDP524340 DNL524340 DXH524340 EHD524340 EQZ524340 FAV524340 FKR524340 FUN524340 GEJ524340 GOF524340 GYB524340 HHX524340 HRT524340 IBP524340 ILL524340 IVH524340 JFD524340 JOZ524340 JYV524340 KIR524340 KSN524340 LCJ524340 LMF524340 LWB524340 MFX524340 MPT524340 MZP524340 NJL524340 NTH524340 ODD524340 OMZ524340 OWV524340 PGR524340 PQN524340 QAJ524340 QKF524340 QUB524340 RDX524340 RNT524340 RXP524340 SHL524340 SRH524340 TBD524340 TKZ524340 TUV524340 UER524340 UON524340 UYJ524340 VIF524340 VSB524340 WBX524340 WLT524340 WVP524340 H589876 JD589876 SZ589876 ACV589876 AMR589876 AWN589876 BGJ589876 BQF589876 CAB589876 CJX589876 CTT589876 DDP589876 DNL589876 DXH589876 EHD589876 EQZ589876 FAV589876 FKR589876 FUN589876 GEJ589876 GOF589876 GYB589876 HHX589876 HRT589876 IBP589876 ILL589876 IVH589876 JFD589876 JOZ589876 JYV589876 KIR589876 KSN589876 LCJ589876 LMF589876 LWB589876 MFX589876 MPT589876 MZP589876 NJL589876 NTH589876 ODD589876 OMZ589876 OWV589876 PGR589876 PQN589876 QAJ589876 QKF589876 QUB589876 RDX589876 RNT589876 RXP589876 SHL589876 SRH589876 TBD589876 TKZ589876 TUV589876 UER589876 UON589876 UYJ589876 VIF589876 VSB589876 WBX589876 WLT589876 WVP589876 H655412 JD655412 SZ655412 ACV655412 AMR655412 AWN655412 BGJ655412 BQF655412 CAB655412 CJX655412 CTT655412 DDP655412 DNL655412 DXH655412 EHD655412 EQZ655412 FAV655412 FKR655412 FUN655412 GEJ655412 GOF655412 GYB655412 HHX655412 HRT655412 IBP655412 ILL655412 IVH655412 JFD655412 JOZ655412 JYV655412 KIR655412 KSN655412 LCJ655412 LMF655412 LWB655412 MFX655412 MPT655412 MZP655412 NJL655412 NTH655412 ODD655412 OMZ655412 OWV655412 PGR655412 PQN655412 QAJ655412 QKF655412 QUB655412 RDX655412 RNT655412 RXP655412 SHL655412 SRH655412 TBD655412 TKZ655412 TUV655412 UER655412 UON655412 UYJ655412 VIF655412 VSB655412 WBX655412 WLT655412 WVP655412 H720948 JD720948 SZ720948 ACV720948 AMR720948 AWN720948 BGJ720948 BQF720948 CAB720948 CJX720948 CTT720948 DDP720948 DNL720948 DXH720948 EHD720948 EQZ720948 FAV720948 FKR720948 FUN720948 GEJ720948 GOF720948 GYB720948 HHX720948 HRT720948 IBP720948 ILL720948 IVH720948 JFD720948 JOZ720948 JYV720948 KIR720948 KSN720948 LCJ720948 LMF720948 LWB720948 MFX720948 MPT720948 MZP720948 NJL720948 NTH720948 ODD720948 OMZ720948 OWV720948 PGR720948 PQN720948 QAJ720948 QKF720948 QUB720948 RDX720948 RNT720948 RXP720948 SHL720948 SRH720948 TBD720948 TKZ720948 TUV720948 UER720948 UON720948 UYJ720948 VIF720948 VSB720948 WBX720948 WLT720948 WVP720948 H786484 JD786484 SZ786484 ACV786484 AMR786484 AWN786484 BGJ786484 BQF786484 CAB786484 CJX786484 CTT786484 DDP786484 DNL786484 DXH786484 EHD786484 EQZ786484 FAV786484 FKR786484 FUN786484 GEJ786484 GOF786484 GYB786484 HHX786484 HRT786484 IBP786484 ILL786484 IVH786484 JFD786484 JOZ786484 JYV786484 KIR786484 KSN786484 LCJ786484 LMF786484 LWB786484 MFX786484 MPT786484 MZP786484 NJL786484 NTH786484 ODD786484 OMZ786484 OWV786484 PGR786484 PQN786484 QAJ786484 QKF786484 QUB786484 RDX786484 RNT786484 RXP786484 SHL786484 SRH786484 TBD786484 TKZ786484 TUV786484 UER786484 UON786484 UYJ786484 VIF786484 VSB786484 WBX786484 WLT786484 WVP786484 H852020 JD852020 SZ852020 ACV852020 AMR852020 AWN852020 BGJ852020 BQF852020 CAB852020 CJX852020 CTT852020 DDP852020 DNL852020 DXH852020 EHD852020 EQZ852020 FAV852020 FKR852020 FUN852020 GEJ852020 GOF852020 GYB852020 HHX852020 HRT852020 IBP852020 ILL852020 IVH852020 JFD852020 JOZ852020 JYV852020 KIR852020 KSN852020 LCJ852020 LMF852020 LWB852020 MFX852020 MPT852020 MZP852020 NJL852020 NTH852020 ODD852020 OMZ852020 OWV852020 PGR852020 PQN852020 QAJ852020 QKF852020 QUB852020 RDX852020 RNT852020 RXP852020 SHL852020 SRH852020 TBD852020 TKZ852020 TUV852020 UER852020 UON852020 UYJ852020 VIF852020 VSB852020 WBX852020 WLT852020 WVP852020 H917556 JD917556 SZ917556 ACV917556 AMR917556 AWN917556 BGJ917556 BQF917556 CAB917556 CJX917556 CTT917556 DDP917556 DNL917556 DXH917556 EHD917556 EQZ917556 FAV917556 FKR917556 FUN917556 GEJ917556 GOF917556 GYB917556 HHX917556 HRT917556 IBP917556 ILL917556 IVH917556 JFD917556 JOZ917556 JYV917556 KIR917556 KSN917556 LCJ917556 LMF917556 LWB917556 MFX917556 MPT917556 MZP917556 NJL917556 NTH917556 ODD917556 OMZ917556 OWV917556 PGR917556 PQN917556 QAJ917556 QKF917556 QUB917556 RDX917556 RNT917556 RXP917556 SHL917556 SRH917556 TBD917556 TKZ917556 TUV917556 UER917556 UON917556 UYJ917556 VIF917556 VSB917556 WBX917556 WLT917556 WVP917556 H983092 JD983092 SZ983092 ACV983092 AMR983092 AWN983092 BGJ983092 BQF983092 CAB983092 CJX983092 CTT983092 DDP983092 DNL983092 DXH983092 EHD983092 EQZ983092 FAV983092 FKR983092 FUN983092 GEJ983092 GOF983092 GYB983092 HHX983092 HRT983092 IBP983092 ILL983092 IVH983092 JFD983092 JOZ983092 JYV983092 KIR983092 KSN983092 LCJ983092 LMF983092 LWB983092 MFX983092 MPT983092 MZP983092 NJL983092 NTH983092 ODD983092 OMZ983092 OWV983092 PGR983092 PQN983092 QAJ983092 QKF983092 QUB983092 RDX983092 RNT983092 RXP983092 SHL983092 SRH983092 TBD983092 TKZ983092 TUV983092 UER983092 UON983092 UYJ983092 VIF983092 VSB983092 WBX983092 WLT983092 WVP983092 H65639 JD65639 SZ65639 ACV65639 AMR65639 AWN65639 BGJ65639 BQF65639 CAB65639 CJX65639 CTT65639 DDP65639 DNL65639 DXH65639 EHD65639 EQZ65639 FAV65639 FKR65639 FUN65639 GEJ65639 GOF65639 GYB65639 HHX65639 HRT65639 IBP65639 ILL65639 IVH65639 JFD65639 JOZ65639 JYV65639 KIR65639 KSN65639 LCJ65639 LMF65639 LWB65639 MFX65639 MPT65639 MZP65639 NJL65639 NTH65639 ODD65639 OMZ65639 OWV65639 PGR65639 PQN65639 QAJ65639 QKF65639 QUB65639 RDX65639 RNT65639 RXP65639 SHL65639 SRH65639 TBD65639 TKZ65639 TUV65639 UER65639 UON65639 UYJ65639 VIF65639 VSB65639 WBX65639 WLT65639 WVP65639 H131175 JD131175 SZ131175 ACV131175 AMR131175 AWN131175 BGJ131175 BQF131175 CAB131175 CJX131175 CTT131175 DDP131175 DNL131175 DXH131175 EHD131175 EQZ131175 FAV131175 FKR131175 FUN131175 GEJ131175 GOF131175 GYB131175 HHX131175 HRT131175 IBP131175 ILL131175 IVH131175 JFD131175 JOZ131175 JYV131175 KIR131175 KSN131175 LCJ131175 LMF131175 LWB131175 MFX131175 MPT131175 MZP131175 NJL131175 NTH131175 ODD131175 OMZ131175 OWV131175 PGR131175 PQN131175 QAJ131175 QKF131175 QUB131175 RDX131175 RNT131175 RXP131175 SHL131175 SRH131175 TBD131175 TKZ131175 TUV131175 UER131175 UON131175 UYJ131175 VIF131175 VSB131175 WBX131175 WLT131175 WVP131175 H196711 JD196711 SZ196711 ACV196711 AMR196711 AWN196711 BGJ196711 BQF196711 CAB196711 CJX196711 CTT196711 DDP196711 DNL196711 DXH196711 EHD196711 EQZ196711 FAV196711 FKR196711 FUN196711 GEJ196711 GOF196711 GYB196711 HHX196711 HRT196711 IBP196711 ILL196711 IVH196711 JFD196711 JOZ196711 JYV196711 KIR196711 KSN196711 LCJ196711 LMF196711 LWB196711 MFX196711 MPT196711 MZP196711 NJL196711 NTH196711 ODD196711 OMZ196711 OWV196711 PGR196711 PQN196711 QAJ196711 QKF196711 QUB196711 RDX196711 RNT196711 RXP196711 SHL196711 SRH196711 TBD196711 TKZ196711 TUV196711 UER196711 UON196711 UYJ196711 VIF196711 VSB196711 WBX196711 WLT196711 WVP196711 H262247 JD262247 SZ262247 ACV262247 AMR262247 AWN262247 BGJ262247 BQF262247 CAB262247 CJX262247 CTT262247 DDP262247 DNL262247 DXH262247 EHD262247 EQZ262247 FAV262247 FKR262247 FUN262247 GEJ262247 GOF262247 GYB262247 HHX262247 HRT262247 IBP262247 ILL262247 IVH262247 JFD262247 JOZ262247 JYV262247 KIR262247 KSN262247 LCJ262247 LMF262247 LWB262247 MFX262247 MPT262247 MZP262247 NJL262247 NTH262247 ODD262247 OMZ262247 OWV262247 PGR262247 PQN262247 QAJ262247 QKF262247 QUB262247 RDX262247 RNT262247 RXP262247 SHL262247 SRH262247 TBD262247 TKZ262247 TUV262247 UER262247 UON262247 UYJ262247 VIF262247 VSB262247 WBX262247 WLT262247 WVP262247 H327783 JD327783 SZ327783 ACV327783 AMR327783 AWN327783 BGJ327783 BQF327783 CAB327783 CJX327783 CTT327783 DDP327783 DNL327783 DXH327783 EHD327783 EQZ327783 FAV327783 FKR327783 FUN327783 GEJ327783 GOF327783 GYB327783 HHX327783 HRT327783 IBP327783 ILL327783 IVH327783 JFD327783 JOZ327783 JYV327783 KIR327783 KSN327783 LCJ327783 LMF327783 LWB327783 MFX327783 MPT327783 MZP327783 NJL327783 NTH327783 ODD327783 OMZ327783 OWV327783 PGR327783 PQN327783 QAJ327783 QKF327783 QUB327783 RDX327783 RNT327783 RXP327783 SHL327783 SRH327783 TBD327783 TKZ327783 TUV327783 UER327783 UON327783 UYJ327783 VIF327783 VSB327783 WBX327783 WLT327783 WVP327783 H393319 JD393319 SZ393319 ACV393319 AMR393319 AWN393319 BGJ393319 BQF393319 CAB393319 CJX393319 CTT393319 DDP393319 DNL393319 DXH393319 EHD393319 EQZ393319 FAV393319 FKR393319 FUN393319 GEJ393319 GOF393319 GYB393319 HHX393319 HRT393319 IBP393319 ILL393319 IVH393319 JFD393319 JOZ393319 JYV393319 KIR393319 KSN393319 LCJ393319 LMF393319 LWB393319 MFX393319 MPT393319 MZP393319 NJL393319 NTH393319 ODD393319 OMZ393319 OWV393319 PGR393319 PQN393319 QAJ393319 QKF393319 QUB393319 RDX393319 RNT393319 RXP393319 SHL393319 SRH393319 TBD393319 TKZ393319 TUV393319 UER393319 UON393319 UYJ393319 VIF393319 VSB393319 WBX393319 WLT393319 WVP393319 H458855 JD458855 SZ458855 ACV458855 AMR458855 AWN458855 BGJ458855 BQF458855 CAB458855 CJX458855 CTT458855 DDP458855 DNL458855 DXH458855 EHD458855 EQZ458855 FAV458855 FKR458855 FUN458855 GEJ458855 GOF458855 GYB458855 HHX458855 HRT458855 IBP458855 ILL458855 IVH458855 JFD458855 JOZ458855 JYV458855 KIR458855 KSN458855 LCJ458855 LMF458855 LWB458855 MFX458855 MPT458855 MZP458855 NJL458855 NTH458855 ODD458855 OMZ458855 OWV458855 PGR458855 PQN458855 QAJ458855 QKF458855 QUB458855 RDX458855 RNT458855 RXP458855 SHL458855 SRH458855 TBD458855 TKZ458855 TUV458855 UER458855 UON458855 UYJ458855 VIF458855 VSB458855 WBX458855 WLT458855 WVP458855 H524391 JD524391 SZ524391 ACV524391 AMR524391 AWN524391 BGJ524391 BQF524391 CAB524391 CJX524391 CTT524391 DDP524391 DNL524391 DXH524391 EHD524391 EQZ524391 FAV524391 FKR524391 FUN524391 GEJ524391 GOF524391 GYB524391 HHX524391 HRT524391 IBP524391 ILL524391 IVH524391 JFD524391 JOZ524391 JYV524391 KIR524391 KSN524391 LCJ524391 LMF524391 LWB524391 MFX524391 MPT524391 MZP524391 NJL524391 NTH524391 ODD524391 OMZ524391 OWV524391 PGR524391 PQN524391 QAJ524391 QKF524391 QUB524391 RDX524391 RNT524391 RXP524391 SHL524391 SRH524391 TBD524391 TKZ524391 TUV524391 UER524391 UON524391 UYJ524391 VIF524391 VSB524391 WBX524391 WLT524391 WVP524391 H589927 JD589927 SZ589927 ACV589927 AMR589927 AWN589927 BGJ589927 BQF589927 CAB589927 CJX589927 CTT589927 DDP589927 DNL589927 DXH589927 EHD589927 EQZ589927 FAV589927 FKR589927 FUN589927 GEJ589927 GOF589927 GYB589927 HHX589927 HRT589927 IBP589927 ILL589927 IVH589927 JFD589927 JOZ589927 JYV589927 KIR589927 KSN589927 LCJ589927 LMF589927 LWB589927 MFX589927 MPT589927 MZP589927 NJL589927 NTH589927 ODD589927 OMZ589927 OWV589927 PGR589927 PQN589927 QAJ589927 QKF589927 QUB589927 RDX589927 RNT589927 RXP589927 SHL589927 SRH589927 TBD589927 TKZ589927 TUV589927 UER589927 UON589927 UYJ589927 VIF589927 VSB589927 WBX589927 WLT589927 WVP589927 H655463 JD655463 SZ655463 ACV655463 AMR655463 AWN655463 BGJ655463 BQF655463 CAB655463 CJX655463 CTT655463 DDP655463 DNL655463 DXH655463 EHD655463 EQZ655463 FAV655463 FKR655463 FUN655463 GEJ655463 GOF655463 GYB655463 HHX655463 HRT655463 IBP655463 ILL655463 IVH655463 JFD655463 JOZ655463 JYV655463 KIR655463 KSN655463 LCJ655463 LMF655463 LWB655463 MFX655463 MPT655463 MZP655463 NJL655463 NTH655463 ODD655463 OMZ655463 OWV655463 PGR655463 PQN655463 QAJ655463 QKF655463 QUB655463 RDX655463 RNT655463 RXP655463 SHL655463 SRH655463 TBD655463 TKZ655463 TUV655463 UER655463 UON655463 UYJ655463 VIF655463 VSB655463 WBX655463 WLT655463 WVP655463 H720999 JD720999 SZ720999 ACV720999 AMR720999 AWN720999 BGJ720999 BQF720999 CAB720999 CJX720999 CTT720999 DDP720999 DNL720999 DXH720999 EHD720999 EQZ720999 FAV720999 FKR720999 FUN720999 GEJ720999 GOF720999 GYB720999 HHX720999 HRT720999 IBP720999 ILL720999 IVH720999 JFD720999 JOZ720999 JYV720999 KIR720999 KSN720999 LCJ720999 LMF720999 LWB720999 MFX720999 MPT720999 MZP720999 NJL720999 NTH720999 ODD720999 OMZ720999 OWV720999 PGR720999 PQN720999 QAJ720999 QKF720999 QUB720999 RDX720999 RNT720999 RXP720999 SHL720999 SRH720999 TBD720999 TKZ720999 TUV720999 UER720999 UON720999 UYJ720999 VIF720999 VSB720999 WBX720999 WLT720999 WVP720999 H786535 JD786535 SZ786535 ACV786535 AMR786535 AWN786535 BGJ786535 BQF786535 CAB786535 CJX786535 CTT786535 DDP786535 DNL786535 DXH786535 EHD786535 EQZ786535 FAV786535 FKR786535 FUN786535 GEJ786535 GOF786535 GYB786535 HHX786535 HRT786535 IBP786535 ILL786535 IVH786535 JFD786535 JOZ786535 JYV786535 KIR786535 KSN786535 LCJ786535 LMF786535 LWB786535 MFX786535 MPT786535 MZP786535 NJL786535 NTH786535 ODD786535 OMZ786535 OWV786535 PGR786535 PQN786535 QAJ786535 QKF786535 QUB786535 RDX786535 RNT786535 RXP786535 SHL786535 SRH786535 TBD786535 TKZ786535 TUV786535 UER786535 UON786535 UYJ786535 VIF786535 VSB786535 WBX786535 WLT786535 WVP786535 H852071 JD852071 SZ852071 ACV852071 AMR852071 AWN852071 BGJ852071 BQF852071 CAB852071 CJX852071 CTT852071 DDP852071 DNL852071 DXH852071 EHD852071 EQZ852071 FAV852071 FKR852071 FUN852071 GEJ852071 GOF852071 GYB852071 HHX852071 HRT852071 IBP852071 ILL852071 IVH852071 JFD852071 JOZ852071 JYV852071 KIR852071 KSN852071 LCJ852071 LMF852071 LWB852071 MFX852071 MPT852071 MZP852071 NJL852071 NTH852071 ODD852071 OMZ852071 OWV852071 PGR852071 PQN852071 QAJ852071 QKF852071 QUB852071 RDX852071 RNT852071 RXP852071 SHL852071 SRH852071 TBD852071 TKZ852071 TUV852071 UER852071 UON852071 UYJ852071 VIF852071 VSB852071 WBX852071 WLT852071 WVP852071 H917607 JD917607 SZ917607 ACV917607 AMR917607 AWN917607 BGJ917607 BQF917607 CAB917607 CJX917607 CTT917607 DDP917607 DNL917607 DXH917607 EHD917607 EQZ917607 FAV917607 FKR917607 FUN917607 GEJ917607 GOF917607 GYB917607 HHX917607 HRT917607 IBP917607 ILL917607 IVH917607 JFD917607 JOZ917607 JYV917607 KIR917607 KSN917607 LCJ917607 LMF917607 LWB917607 MFX917607 MPT917607 MZP917607 NJL917607 NTH917607 ODD917607 OMZ917607 OWV917607 PGR917607 PQN917607 QAJ917607 QKF917607 QUB917607 RDX917607 RNT917607 RXP917607 SHL917607 SRH917607 TBD917607 TKZ917607 TUV917607 UER917607 UON917607 UYJ917607 VIF917607 VSB917607 WBX917607 WLT917607 WVP917607 H983143 JD983143 SZ983143 ACV983143 AMR983143 AWN983143 BGJ983143 BQF983143 CAB983143 CJX983143 CTT983143 DDP983143 DNL983143 DXH983143 EHD983143 EQZ983143 FAV983143 FKR983143 FUN983143 GEJ983143 GOF983143 GYB983143 HHX983143 HRT983143 IBP983143 ILL983143 IVH983143 JFD983143 JOZ983143 JYV983143 KIR983143 KSN983143 LCJ983143 LMF983143 LWB983143 MFX983143 MPT983143 MZP983143 NJL983143 NTH983143 ODD983143 OMZ983143 OWV983143 PGR983143 PQN983143 QAJ983143 QKF983143 QUB983143 RDX983143 RNT983143 RXP983143 SHL983143 SRH983143 TBD983143 TKZ983143 TUV983143 UER983143 UON983143 UYJ983143 VIF983143 VSB983143 WBX983143 WLT983143 WVP983143 H65641 JD65641 SZ65641 ACV65641 AMR65641 AWN65641 BGJ65641 BQF65641 CAB65641 CJX65641 CTT65641 DDP65641 DNL65641 DXH65641 EHD65641 EQZ65641 FAV65641 FKR65641 FUN65641 GEJ65641 GOF65641 GYB65641 HHX65641 HRT65641 IBP65641 ILL65641 IVH65641 JFD65641 JOZ65641 JYV65641 KIR65641 KSN65641 LCJ65641 LMF65641 LWB65641 MFX65641 MPT65641 MZP65641 NJL65641 NTH65641 ODD65641 OMZ65641 OWV65641 PGR65641 PQN65641 QAJ65641 QKF65641 QUB65641 RDX65641 RNT65641 RXP65641 SHL65641 SRH65641 TBD65641 TKZ65641 TUV65641 UER65641 UON65641 UYJ65641 VIF65641 VSB65641 WBX65641 WLT65641 WVP65641 H131177 JD131177 SZ131177 ACV131177 AMR131177 AWN131177 BGJ131177 BQF131177 CAB131177 CJX131177 CTT131177 DDP131177 DNL131177 DXH131177 EHD131177 EQZ131177 FAV131177 FKR131177 FUN131177 GEJ131177 GOF131177 GYB131177 HHX131177 HRT131177 IBP131177 ILL131177 IVH131177 JFD131177 JOZ131177 JYV131177 KIR131177 KSN131177 LCJ131177 LMF131177 LWB131177 MFX131177 MPT131177 MZP131177 NJL131177 NTH131177 ODD131177 OMZ131177 OWV131177 PGR131177 PQN131177 QAJ131177 QKF131177 QUB131177 RDX131177 RNT131177 RXP131177 SHL131177 SRH131177 TBD131177 TKZ131177 TUV131177 UER131177 UON131177 UYJ131177 VIF131177 VSB131177 WBX131177 WLT131177 WVP131177 H196713 JD196713 SZ196713 ACV196713 AMR196713 AWN196713 BGJ196713 BQF196713 CAB196713 CJX196713 CTT196713 DDP196713 DNL196713 DXH196713 EHD196713 EQZ196713 FAV196713 FKR196713 FUN196713 GEJ196713 GOF196713 GYB196713 HHX196713 HRT196713 IBP196713 ILL196713 IVH196713 JFD196713 JOZ196713 JYV196713 KIR196713 KSN196713 LCJ196713 LMF196713 LWB196713 MFX196713 MPT196713 MZP196713 NJL196713 NTH196713 ODD196713 OMZ196713 OWV196713 PGR196713 PQN196713 QAJ196713 QKF196713 QUB196713 RDX196713 RNT196713 RXP196713 SHL196713 SRH196713 TBD196713 TKZ196713 TUV196713 UER196713 UON196713 UYJ196713 VIF196713 VSB196713 WBX196713 WLT196713 WVP196713 H262249 JD262249 SZ262249 ACV262249 AMR262249 AWN262249 BGJ262249 BQF262249 CAB262249 CJX262249 CTT262249 DDP262249 DNL262249 DXH262249 EHD262249 EQZ262249 FAV262249 FKR262249 FUN262249 GEJ262249 GOF262249 GYB262249 HHX262249 HRT262249 IBP262249 ILL262249 IVH262249 JFD262249 JOZ262249 JYV262249 KIR262249 KSN262249 LCJ262249 LMF262249 LWB262249 MFX262249 MPT262249 MZP262249 NJL262249 NTH262249 ODD262249 OMZ262249 OWV262249 PGR262249 PQN262249 QAJ262249 QKF262249 QUB262249 RDX262249 RNT262249 RXP262249 SHL262249 SRH262249 TBD262249 TKZ262249 TUV262249 UER262249 UON262249 UYJ262249 VIF262249 VSB262249 WBX262249 WLT262249 WVP262249 H327785 JD327785 SZ327785 ACV327785 AMR327785 AWN327785 BGJ327785 BQF327785 CAB327785 CJX327785 CTT327785 DDP327785 DNL327785 DXH327785 EHD327785 EQZ327785 FAV327785 FKR327785 FUN327785 GEJ327785 GOF327785 GYB327785 HHX327785 HRT327785 IBP327785 ILL327785 IVH327785 JFD327785 JOZ327785 JYV327785 KIR327785 KSN327785 LCJ327785 LMF327785 LWB327785 MFX327785 MPT327785 MZP327785 NJL327785 NTH327785 ODD327785 OMZ327785 OWV327785 PGR327785 PQN327785 QAJ327785 QKF327785 QUB327785 RDX327785 RNT327785 RXP327785 SHL327785 SRH327785 TBD327785 TKZ327785 TUV327785 UER327785 UON327785 UYJ327785 VIF327785 VSB327785 WBX327785 WLT327785 WVP327785 H393321 JD393321 SZ393321 ACV393321 AMR393321 AWN393321 BGJ393321 BQF393321 CAB393321 CJX393321 CTT393321 DDP393321 DNL393321 DXH393321 EHD393321 EQZ393321 FAV393321 FKR393321 FUN393321 GEJ393321 GOF393321 GYB393321 HHX393321 HRT393321 IBP393321 ILL393321 IVH393321 JFD393321 JOZ393321 JYV393321 KIR393321 KSN393321 LCJ393321 LMF393321 LWB393321 MFX393321 MPT393321 MZP393321 NJL393321 NTH393321 ODD393321 OMZ393321 OWV393321 PGR393321 PQN393321 QAJ393321 QKF393321 QUB393321 RDX393321 RNT393321 RXP393321 SHL393321 SRH393321 TBD393321 TKZ393321 TUV393321 UER393321 UON393321 UYJ393321 VIF393321 VSB393321 WBX393321 WLT393321 WVP393321 H458857 JD458857 SZ458857 ACV458857 AMR458857 AWN458857 BGJ458857 BQF458857 CAB458857 CJX458857 CTT458857 DDP458857 DNL458857 DXH458857 EHD458857 EQZ458857 FAV458857 FKR458857 FUN458857 GEJ458857 GOF458857 GYB458857 HHX458857 HRT458857 IBP458857 ILL458857 IVH458857 JFD458857 JOZ458857 JYV458857 KIR458857 KSN458857 LCJ458857 LMF458857 LWB458857 MFX458857 MPT458857 MZP458857 NJL458857 NTH458857 ODD458857 OMZ458857 OWV458857 PGR458857 PQN458857 QAJ458857 QKF458857 QUB458857 RDX458857 RNT458857 RXP458857 SHL458857 SRH458857 TBD458857 TKZ458857 TUV458857 UER458857 UON458857 UYJ458857 VIF458857 VSB458857 WBX458857 WLT458857 WVP458857 H524393 JD524393 SZ524393 ACV524393 AMR524393 AWN524393 BGJ524393 BQF524393 CAB524393 CJX524393 CTT524393 DDP524393 DNL524393 DXH524393 EHD524393 EQZ524393 FAV524393 FKR524393 FUN524393 GEJ524393 GOF524393 GYB524393 HHX524393 HRT524393 IBP524393 ILL524393 IVH524393 JFD524393 JOZ524393 JYV524393 KIR524393 KSN524393 LCJ524393 LMF524393 LWB524393 MFX524393 MPT524393 MZP524393 NJL524393 NTH524393 ODD524393 OMZ524393 OWV524393 PGR524393 PQN524393 QAJ524393 QKF524393 QUB524393 RDX524393 RNT524393 RXP524393 SHL524393 SRH524393 TBD524393 TKZ524393 TUV524393 UER524393 UON524393 UYJ524393 VIF524393 VSB524393 WBX524393 WLT524393 WVP524393 H589929 JD589929 SZ589929 ACV589929 AMR589929 AWN589929 BGJ589929 BQF589929 CAB589929 CJX589929 CTT589929 DDP589929 DNL589929 DXH589929 EHD589929 EQZ589929 FAV589929 FKR589929 FUN589929 GEJ589929 GOF589929 GYB589929 HHX589929 HRT589929 IBP589929 ILL589929 IVH589929 JFD589929 JOZ589929 JYV589929 KIR589929 KSN589929 LCJ589929 LMF589929 LWB589929 MFX589929 MPT589929 MZP589929 NJL589929 NTH589929 ODD589929 OMZ589929 OWV589929 PGR589929 PQN589929 QAJ589929 QKF589929 QUB589929 RDX589929 RNT589929 RXP589929 SHL589929 SRH589929 TBD589929 TKZ589929 TUV589929 UER589929 UON589929 UYJ589929 VIF589929 VSB589929 WBX589929 WLT589929 WVP589929 H655465 JD655465 SZ655465 ACV655465 AMR655465 AWN655465 BGJ655465 BQF655465 CAB655465 CJX655465 CTT655465 DDP655465 DNL655465 DXH655465 EHD655465 EQZ655465 FAV655465 FKR655465 FUN655465 GEJ655465 GOF655465 GYB655465 HHX655465 HRT655465 IBP655465 ILL655465 IVH655465 JFD655465 JOZ655465 JYV655465 KIR655465 KSN655465 LCJ655465 LMF655465 LWB655465 MFX655465 MPT655465 MZP655465 NJL655465 NTH655465 ODD655465 OMZ655465 OWV655465 PGR655465 PQN655465 QAJ655465 QKF655465 QUB655465 RDX655465 RNT655465 RXP655465 SHL655465 SRH655465 TBD655465 TKZ655465 TUV655465 UER655465 UON655465 UYJ655465 VIF655465 VSB655465 WBX655465 WLT655465 WVP655465 H721001 JD721001 SZ721001 ACV721001 AMR721001 AWN721001 BGJ721001 BQF721001 CAB721001 CJX721001 CTT721001 DDP721001 DNL721001 DXH721001 EHD721001 EQZ721001 FAV721001 FKR721001 FUN721001 GEJ721001 GOF721001 GYB721001 HHX721001 HRT721001 IBP721001 ILL721001 IVH721001 JFD721001 JOZ721001 JYV721001 KIR721001 KSN721001 LCJ721001 LMF721001 LWB721001 MFX721001 MPT721001 MZP721001 NJL721001 NTH721001 ODD721001 OMZ721001 OWV721001 PGR721001 PQN721001 QAJ721001 QKF721001 QUB721001 RDX721001 RNT721001 RXP721001 SHL721001 SRH721001 TBD721001 TKZ721001 TUV721001 UER721001 UON721001 UYJ721001 VIF721001 VSB721001 WBX721001 WLT721001 WVP721001 H786537 JD786537 SZ786537 ACV786537 AMR786537 AWN786537 BGJ786537 BQF786537 CAB786537 CJX786537 CTT786537 DDP786537 DNL786537 DXH786537 EHD786537 EQZ786537 FAV786537 FKR786537 FUN786537 GEJ786537 GOF786537 GYB786537 HHX786537 HRT786537 IBP786537 ILL786537 IVH786537 JFD786537 JOZ786537 JYV786537 KIR786537 KSN786537 LCJ786537 LMF786537 LWB786537 MFX786537 MPT786537 MZP786537 NJL786537 NTH786537 ODD786537 OMZ786537 OWV786537 PGR786537 PQN786537 QAJ786537 QKF786537 QUB786537 RDX786537 RNT786537 RXP786537 SHL786537 SRH786537 TBD786537 TKZ786537 TUV786537 UER786537 UON786537 UYJ786537 VIF786537 VSB786537 WBX786537 WLT786537 WVP786537 H852073 JD852073 SZ852073 ACV852073 AMR852073 AWN852073 BGJ852073 BQF852073 CAB852073 CJX852073 CTT852073 DDP852073 DNL852073 DXH852073 EHD852073 EQZ852073 FAV852073 FKR852073 FUN852073 GEJ852073 GOF852073 GYB852073 HHX852073 HRT852073 IBP852073 ILL852073 IVH852073 JFD852073 JOZ852073 JYV852073 KIR852073 KSN852073 LCJ852073 LMF852073 LWB852073 MFX852073 MPT852073 MZP852073 NJL852073 NTH852073 ODD852073 OMZ852073 OWV852073 PGR852073 PQN852073 QAJ852073 QKF852073 QUB852073 RDX852073 RNT852073 RXP852073 SHL852073 SRH852073 TBD852073 TKZ852073 TUV852073 UER852073 UON852073 UYJ852073 VIF852073 VSB852073 WBX852073 WLT852073 WVP852073 H917609 JD917609 SZ917609 ACV917609 AMR917609 AWN917609 BGJ917609 BQF917609 CAB917609 CJX917609 CTT917609 DDP917609 DNL917609 DXH917609 EHD917609 EQZ917609 FAV917609 FKR917609 FUN917609 GEJ917609 GOF917609 GYB917609 HHX917609 HRT917609 IBP917609 ILL917609 IVH917609 JFD917609 JOZ917609 JYV917609 KIR917609 KSN917609 LCJ917609 LMF917609 LWB917609 MFX917609 MPT917609 MZP917609 NJL917609 NTH917609 ODD917609 OMZ917609 OWV917609 PGR917609 PQN917609 QAJ917609 QKF917609 QUB917609 RDX917609 RNT917609 RXP917609 SHL917609 SRH917609 TBD917609 TKZ917609 TUV917609 UER917609 UON917609 UYJ917609 VIF917609 VSB917609 WBX917609 WLT917609 WVP917609 H983145 JD983145 SZ983145 ACV983145 AMR983145 AWN983145 BGJ983145 BQF983145 CAB983145 CJX983145 CTT983145 DDP983145 DNL983145 DXH983145 EHD983145 EQZ983145 FAV983145 FKR983145 FUN983145 GEJ983145 GOF983145 GYB983145 HHX983145 HRT983145 IBP983145 ILL983145 IVH983145 JFD983145 JOZ983145 JYV983145 KIR983145 KSN983145 LCJ983145 LMF983145 LWB983145 MFX983145 MPT983145 MZP983145 NJL983145 NTH983145 ODD983145 OMZ983145 OWV983145 PGR983145 PQN983145 QAJ983145 QKF983145 QUB983145 RDX983145 RNT983145 RXP983145 SHL983145 SRH983145 TBD983145 TKZ983145 TUV983145 UER983145 UON983145 UYJ983145 VIF983145 VSB983145 WBX983145 WLT983145 WVP983145 H65643 JD65643 SZ65643 ACV65643 AMR65643 AWN65643 BGJ65643 BQF65643 CAB65643 CJX65643 CTT65643 DDP65643 DNL65643 DXH65643 EHD65643 EQZ65643 FAV65643 FKR65643 FUN65643 GEJ65643 GOF65643 GYB65643 HHX65643 HRT65643 IBP65643 ILL65643 IVH65643 JFD65643 JOZ65643 JYV65643 KIR65643 KSN65643 LCJ65643 LMF65643 LWB65643 MFX65643 MPT65643 MZP65643 NJL65643 NTH65643 ODD65643 OMZ65643 OWV65643 PGR65643 PQN65643 QAJ65643 QKF65643 QUB65643 RDX65643 RNT65643 RXP65643 SHL65643 SRH65643 TBD65643 TKZ65643 TUV65643 UER65643 UON65643 UYJ65643 VIF65643 VSB65643 WBX65643 WLT65643 WVP65643 H131179 JD131179 SZ131179 ACV131179 AMR131179 AWN131179 BGJ131179 BQF131179 CAB131179 CJX131179 CTT131179 DDP131179 DNL131179 DXH131179 EHD131179 EQZ131179 FAV131179 FKR131179 FUN131179 GEJ131179 GOF131179 GYB131179 HHX131179 HRT131179 IBP131179 ILL131179 IVH131179 JFD131179 JOZ131179 JYV131179 KIR131179 KSN131179 LCJ131179 LMF131179 LWB131179 MFX131179 MPT131179 MZP131179 NJL131179 NTH131179 ODD131179 OMZ131179 OWV131179 PGR131179 PQN131179 QAJ131179 QKF131179 QUB131179 RDX131179 RNT131179 RXP131179 SHL131179 SRH131179 TBD131179 TKZ131179 TUV131179 UER131179 UON131179 UYJ131179 VIF131179 VSB131179 WBX131179 WLT131179 WVP131179 H196715 JD196715 SZ196715 ACV196715 AMR196715 AWN196715 BGJ196715 BQF196715 CAB196715 CJX196715 CTT196715 DDP196715 DNL196715 DXH196715 EHD196715 EQZ196715 FAV196715 FKR196715 FUN196715 GEJ196715 GOF196715 GYB196715 HHX196715 HRT196715 IBP196715 ILL196715 IVH196715 JFD196715 JOZ196715 JYV196715 KIR196715 KSN196715 LCJ196715 LMF196715 LWB196715 MFX196715 MPT196715 MZP196715 NJL196715 NTH196715 ODD196715 OMZ196715 OWV196715 PGR196715 PQN196715 QAJ196715 QKF196715 QUB196715 RDX196715 RNT196715 RXP196715 SHL196715 SRH196715 TBD196715 TKZ196715 TUV196715 UER196715 UON196715 UYJ196715 VIF196715 VSB196715 WBX196715 WLT196715 WVP196715 H262251 JD262251 SZ262251 ACV262251 AMR262251 AWN262251 BGJ262251 BQF262251 CAB262251 CJX262251 CTT262251 DDP262251 DNL262251 DXH262251 EHD262251 EQZ262251 FAV262251 FKR262251 FUN262251 GEJ262251 GOF262251 GYB262251 HHX262251 HRT262251 IBP262251 ILL262251 IVH262251 JFD262251 JOZ262251 JYV262251 KIR262251 KSN262251 LCJ262251 LMF262251 LWB262251 MFX262251 MPT262251 MZP262251 NJL262251 NTH262251 ODD262251 OMZ262251 OWV262251 PGR262251 PQN262251 QAJ262251 QKF262251 QUB262251 RDX262251 RNT262251 RXP262251 SHL262251 SRH262251 TBD262251 TKZ262251 TUV262251 UER262251 UON262251 UYJ262251 VIF262251 VSB262251 WBX262251 WLT262251 WVP262251 H327787 JD327787 SZ327787 ACV327787 AMR327787 AWN327787 BGJ327787 BQF327787 CAB327787 CJX327787 CTT327787 DDP327787 DNL327787 DXH327787 EHD327787 EQZ327787 FAV327787 FKR327787 FUN327787 GEJ327787 GOF327787 GYB327787 HHX327787 HRT327787 IBP327787 ILL327787 IVH327787 JFD327787 JOZ327787 JYV327787 KIR327787 KSN327787 LCJ327787 LMF327787 LWB327787 MFX327787 MPT327787 MZP327787 NJL327787 NTH327787 ODD327787 OMZ327787 OWV327787 PGR327787 PQN327787 QAJ327787 QKF327787 QUB327787 RDX327787 RNT327787 RXP327787 SHL327787 SRH327787 TBD327787 TKZ327787 TUV327787 UER327787 UON327787 UYJ327787 VIF327787 VSB327787 WBX327787 WLT327787 WVP327787 H393323 JD393323 SZ393323 ACV393323 AMR393323 AWN393323 BGJ393323 BQF393323 CAB393323 CJX393323 CTT393323 DDP393323 DNL393323 DXH393323 EHD393323 EQZ393323 FAV393323 FKR393323 FUN393323 GEJ393323 GOF393323 GYB393323 HHX393323 HRT393323 IBP393323 ILL393323 IVH393323 JFD393323 JOZ393323 JYV393323 KIR393323 KSN393323 LCJ393323 LMF393323 LWB393323 MFX393323 MPT393323 MZP393323 NJL393323 NTH393323 ODD393323 OMZ393323 OWV393323 PGR393323 PQN393323 QAJ393323 QKF393323 QUB393323 RDX393323 RNT393323 RXP393323 SHL393323 SRH393323 TBD393323 TKZ393323 TUV393323 UER393323 UON393323 UYJ393323 VIF393323 VSB393323 WBX393323 WLT393323 WVP393323 H458859 JD458859 SZ458859 ACV458859 AMR458859 AWN458859 BGJ458859 BQF458859 CAB458859 CJX458859 CTT458859 DDP458859 DNL458859 DXH458859 EHD458859 EQZ458859 FAV458859 FKR458859 FUN458859 GEJ458859 GOF458859 GYB458859 HHX458859 HRT458859 IBP458859 ILL458859 IVH458859 JFD458859 JOZ458859 JYV458859 KIR458859 KSN458859 LCJ458859 LMF458859 LWB458859 MFX458859 MPT458859 MZP458859 NJL458859 NTH458859 ODD458859 OMZ458859 OWV458859 PGR458859 PQN458859 QAJ458859 QKF458859 QUB458859 RDX458859 RNT458859 RXP458859 SHL458859 SRH458859 TBD458859 TKZ458859 TUV458859 UER458859 UON458859 UYJ458859 VIF458859 VSB458859 WBX458859 WLT458859 WVP458859 H524395 JD524395 SZ524395 ACV524395 AMR524395 AWN524395 BGJ524395 BQF524395 CAB524395 CJX524395 CTT524395 DDP524395 DNL524395 DXH524395 EHD524395 EQZ524395 FAV524395 FKR524395 FUN524395 GEJ524395 GOF524395 GYB524395 HHX524395 HRT524395 IBP524395 ILL524395 IVH524395 JFD524395 JOZ524395 JYV524395 KIR524395 KSN524395 LCJ524395 LMF524395 LWB524395 MFX524395 MPT524395 MZP524395 NJL524395 NTH524395 ODD524395 OMZ524395 OWV524395 PGR524395 PQN524395 QAJ524395 QKF524395 QUB524395 RDX524395 RNT524395 RXP524395 SHL524395 SRH524395 TBD524395 TKZ524395 TUV524395 UER524395 UON524395 UYJ524395 VIF524395 VSB524395 WBX524395 WLT524395 WVP524395 H589931 JD589931 SZ589931 ACV589931 AMR589931 AWN589931 BGJ589931 BQF589931 CAB589931 CJX589931 CTT589931 DDP589931 DNL589931 DXH589931 EHD589931 EQZ589931 FAV589931 FKR589931 FUN589931 GEJ589931 GOF589931 GYB589931 HHX589931 HRT589931 IBP589931 ILL589931 IVH589931 JFD589931 JOZ589931 JYV589931 KIR589931 KSN589931 LCJ589931 LMF589931 LWB589931 MFX589931 MPT589931 MZP589931 NJL589931 NTH589931 ODD589931 OMZ589931 OWV589931 PGR589931 PQN589931 QAJ589931 QKF589931 QUB589931 RDX589931 RNT589931 RXP589931 SHL589931 SRH589931 TBD589931 TKZ589931 TUV589931 UER589931 UON589931 UYJ589931 VIF589931 VSB589931 WBX589931 WLT589931 WVP589931 H655467 JD655467 SZ655467 ACV655467 AMR655467 AWN655467 BGJ655467 BQF655467 CAB655467 CJX655467 CTT655467 DDP655467 DNL655467 DXH655467 EHD655467 EQZ655467 FAV655467 FKR655467 FUN655467 GEJ655467 GOF655467 GYB655467 HHX655467 HRT655467 IBP655467 ILL655467 IVH655467 JFD655467 JOZ655467 JYV655467 KIR655467 KSN655467 LCJ655467 LMF655467 LWB655467 MFX655467 MPT655467 MZP655467 NJL655467 NTH655467 ODD655467 OMZ655467 OWV655467 PGR655467 PQN655467 QAJ655467 QKF655467 QUB655467 RDX655467 RNT655467 RXP655467 SHL655467 SRH655467 TBD655467 TKZ655467 TUV655467 UER655467 UON655467 UYJ655467 VIF655467 VSB655467 WBX655467 WLT655467 WVP655467 H721003 JD721003 SZ721003 ACV721003 AMR721003 AWN721003 BGJ721003 BQF721003 CAB721003 CJX721003 CTT721003 DDP721003 DNL721003 DXH721003 EHD721003 EQZ721003 FAV721003 FKR721003 FUN721003 GEJ721003 GOF721003 GYB721003 HHX721003 HRT721003 IBP721003 ILL721003 IVH721003 JFD721003 JOZ721003 JYV721003 KIR721003 KSN721003 LCJ721003 LMF721003 LWB721003 MFX721003 MPT721003 MZP721003 NJL721003 NTH721003 ODD721003 OMZ721003 OWV721003 PGR721003 PQN721003 QAJ721003 QKF721003 QUB721003 RDX721003 RNT721003 RXP721003 SHL721003 SRH721003 TBD721003 TKZ721003 TUV721003 UER721003 UON721003 UYJ721003 VIF721003 VSB721003 WBX721003 WLT721003 WVP721003 H786539 JD786539 SZ786539 ACV786539 AMR786539 AWN786539 BGJ786539 BQF786539 CAB786539 CJX786539 CTT786539 DDP786539 DNL786539 DXH786539 EHD786539 EQZ786539 FAV786539 FKR786539 FUN786539 GEJ786539 GOF786539 GYB786539 HHX786539 HRT786539 IBP786539 ILL786539 IVH786539 JFD786539 JOZ786539 JYV786539 KIR786539 KSN786539 LCJ786539 LMF786539 LWB786539 MFX786539 MPT786539 MZP786539 NJL786539 NTH786539 ODD786539 OMZ786539 OWV786539 PGR786539 PQN786539 QAJ786539 QKF786539 QUB786539 RDX786539 RNT786539 RXP786539 SHL786539 SRH786539 TBD786539 TKZ786539 TUV786539 UER786539 UON786539 UYJ786539 VIF786539 VSB786539 WBX786539 WLT786539 WVP786539 H852075 JD852075 SZ852075 ACV852075 AMR852075 AWN852075 BGJ852075 BQF852075 CAB852075 CJX852075 CTT852075 DDP852075 DNL852075 DXH852075 EHD852075 EQZ852075 FAV852075 FKR852075 FUN852075 GEJ852075 GOF852075 GYB852075 HHX852075 HRT852075 IBP852075 ILL852075 IVH852075 JFD852075 JOZ852075 JYV852075 KIR852075 KSN852075 LCJ852075 LMF852075 LWB852075 MFX852075 MPT852075 MZP852075 NJL852075 NTH852075 ODD852075 OMZ852075 OWV852075 PGR852075 PQN852075 QAJ852075 QKF852075 QUB852075 RDX852075 RNT852075 RXP852075 SHL852075 SRH852075 TBD852075 TKZ852075 TUV852075 UER852075 UON852075 UYJ852075 VIF852075 VSB852075 WBX852075 WLT852075 WVP852075 H917611 JD917611 SZ917611 ACV917611 AMR917611 AWN917611 BGJ917611 BQF917611 CAB917611 CJX917611 CTT917611 DDP917611 DNL917611 DXH917611 EHD917611 EQZ917611 FAV917611 FKR917611 FUN917611 GEJ917611 GOF917611 GYB917611 HHX917611 HRT917611 IBP917611 ILL917611 IVH917611 JFD917611 JOZ917611 JYV917611 KIR917611 KSN917611 LCJ917611 LMF917611 LWB917611 MFX917611 MPT917611 MZP917611 NJL917611 NTH917611 ODD917611 OMZ917611 OWV917611 PGR917611 PQN917611 QAJ917611 QKF917611 QUB917611 RDX917611 RNT917611 RXP917611 SHL917611 SRH917611 TBD917611 TKZ917611 TUV917611 UER917611 UON917611 UYJ917611 VIF917611 VSB917611 WBX917611 WLT917611 WVP917611 H983147 JD983147 SZ983147 ACV983147 AMR983147 AWN983147 BGJ983147 BQF983147 CAB983147 CJX983147 CTT983147 DDP983147 DNL983147 DXH983147 EHD983147 EQZ983147 FAV983147 FKR983147 FUN983147 GEJ983147 GOF983147 GYB983147 HHX983147 HRT983147 IBP983147 ILL983147 IVH983147 JFD983147 JOZ983147 JYV983147 KIR983147 KSN983147 LCJ983147 LMF983147 LWB983147 MFX983147 MPT983147 MZP983147 NJL983147 NTH983147 ODD983147 OMZ983147 OWV983147 PGR983147 PQN983147 QAJ983147 QKF983147 QUB983147 RDX983147 RNT983147 RXP983147 SHL983147 SRH983147 TBD983147 TKZ983147 TUV983147 UER983147 UON983147 UYJ983147 VIF983147 VSB983147 WBX983147 WLT983147 WVP983147 H65649 JD65649 SZ65649 ACV65649 AMR65649 AWN65649 BGJ65649 BQF65649 CAB65649 CJX65649 CTT65649 DDP65649 DNL65649 DXH65649 EHD65649 EQZ65649 FAV65649 FKR65649 FUN65649 GEJ65649 GOF65649 GYB65649 HHX65649 HRT65649 IBP65649 ILL65649 IVH65649 JFD65649 JOZ65649 JYV65649 KIR65649 KSN65649 LCJ65649 LMF65649 LWB65649 MFX65649 MPT65649 MZP65649 NJL65649 NTH65649 ODD65649 OMZ65649 OWV65649 PGR65649 PQN65649 QAJ65649 QKF65649 QUB65649 RDX65649 RNT65649 RXP65649 SHL65649 SRH65649 TBD65649 TKZ65649 TUV65649 UER65649 UON65649 UYJ65649 VIF65649 VSB65649 WBX65649 WLT65649 WVP65649 H131185 JD131185 SZ131185 ACV131185 AMR131185 AWN131185 BGJ131185 BQF131185 CAB131185 CJX131185 CTT131185 DDP131185 DNL131185 DXH131185 EHD131185 EQZ131185 FAV131185 FKR131185 FUN131185 GEJ131185 GOF131185 GYB131185 HHX131185 HRT131185 IBP131185 ILL131185 IVH131185 JFD131185 JOZ131185 JYV131185 KIR131185 KSN131185 LCJ131185 LMF131185 LWB131185 MFX131185 MPT131185 MZP131185 NJL131185 NTH131185 ODD131185 OMZ131185 OWV131185 PGR131185 PQN131185 QAJ131185 QKF131185 QUB131185 RDX131185 RNT131185 RXP131185 SHL131185 SRH131185 TBD131185 TKZ131185 TUV131185 UER131185 UON131185 UYJ131185 VIF131185 VSB131185 WBX131185 WLT131185 WVP131185 H196721 JD196721 SZ196721 ACV196721 AMR196721 AWN196721 BGJ196721 BQF196721 CAB196721 CJX196721 CTT196721 DDP196721 DNL196721 DXH196721 EHD196721 EQZ196721 FAV196721 FKR196721 FUN196721 GEJ196721 GOF196721 GYB196721 HHX196721 HRT196721 IBP196721 ILL196721 IVH196721 JFD196721 JOZ196721 JYV196721 KIR196721 KSN196721 LCJ196721 LMF196721 LWB196721 MFX196721 MPT196721 MZP196721 NJL196721 NTH196721 ODD196721 OMZ196721 OWV196721 PGR196721 PQN196721 QAJ196721 QKF196721 QUB196721 RDX196721 RNT196721 RXP196721 SHL196721 SRH196721 TBD196721 TKZ196721 TUV196721 UER196721 UON196721 UYJ196721 VIF196721 VSB196721 WBX196721 WLT196721 WVP196721 H262257 JD262257 SZ262257 ACV262257 AMR262257 AWN262257 BGJ262257 BQF262257 CAB262257 CJX262257 CTT262257 DDP262257 DNL262257 DXH262257 EHD262257 EQZ262257 FAV262257 FKR262257 FUN262257 GEJ262257 GOF262257 GYB262257 HHX262257 HRT262257 IBP262257 ILL262257 IVH262257 JFD262257 JOZ262257 JYV262257 KIR262257 KSN262257 LCJ262257 LMF262257 LWB262257 MFX262257 MPT262257 MZP262257 NJL262257 NTH262257 ODD262257 OMZ262257 OWV262257 PGR262257 PQN262257 QAJ262257 QKF262257 QUB262257 RDX262257 RNT262257 RXP262257 SHL262257 SRH262257 TBD262257 TKZ262257 TUV262257 UER262257 UON262257 UYJ262257 VIF262257 VSB262257 WBX262257 WLT262257 WVP262257 H327793 JD327793 SZ327793 ACV327793 AMR327793 AWN327793 BGJ327793 BQF327793 CAB327793 CJX327793 CTT327793 DDP327793 DNL327793 DXH327793 EHD327793 EQZ327793 FAV327793 FKR327793 FUN327793 GEJ327793 GOF327793 GYB327793 HHX327793 HRT327793 IBP327793 ILL327793 IVH327793 JFD327793 JOZ327793 JYV327793 KIR327793 KSN327793 LCJ327793 LMF327793 LWB327793 MFX327793 MPT327793 MZP327793 NJL327793 NTH327793 ODD327793 OMZ327793 OWV327793 PGR327793 PQN327793 QAJ327793 QKF327793 QUB327793 RDX327793 RNT327793 RXP327793 SHL327793 SRH327793 TBD327793 TKZ327793 TUV327793 UER327793 UON327793 UYJ327793 VIF327793 VSB327793 WBX327793 WLT327793 WVP327793 H393329 JD393329 SZ393329 ACV393329 AMR393329 AWN393329 BGJ393329 BQF393329 CAB393329 CJX393329 CTT393329 DDP393329 DNL393329 DXH393329 EHD393329 EQZ393329 FAV393329 FKR393329 FUN393329 GEJ393329 GOF393329 GYB393329 HHX393329 HRT393329 IBP393329 ILL393329 IVH393329 JFD393329 JOZ393329 JYV393329 KIR393329 KSN393329 LCJ393329 LMF393329 LWB393329 MFX393329 MPT393329 MZP393329 NJL393329 NTH393329 ODD393329 OMZ393329 OWV393329 PGR393329 PQN393329 QAJ393329 QKF393329 QUB393329 RDX393329 RNT393329 RXP393329 SHL393329 SRH393329 TBD393329 TKZ393329 TUV393329 UER393329 UON393329 UYJ393329 VIF393329 VSB393329 WBX393329 WLT393329 WVP393329 H458865 JD458865 SZ458865 ACV458865 AMR458865 AWN458865 BGJ458865 BQF458865 CAB458865 CJX458865 CTT458865 DDP458865 DNL458865 DXH458865 EHD458865 EQZ458865 FAV458865 FKR458865 FUN458865 GEJ458865 GOF458865 GYB458865 HHX458865 HRT458865 IBP458865 ILL458865 IVH458865 JFD458865 JOZ458865 JYV458865 KIR458865 KSN458865 LCJ458865 LMF458865 LWB458865 MFX458865 MPT458865 MZP458865 NJL458865 NTH458865 ODD458865 OMZ458865 OWV458865 PGR458865 PQN458865 QAJ458865 QKF458865 QUB458865 RDX458865 RNT458865 RXP458865 SHL458865 SRH458865 TBD458865 TKZ458865 TUV458865 UER458865 UON458865 UYJ458865 VIF458865 VSB458865 WBX458865 WLT458865 WVP458865 H524401 JD524401 SZ524401 ACV524401 AMR524401 AWN524401 BGJ524401 BQF524401 CAB524401 CJX524401 CTT524401 DDP524401 DNL524401 DXH524401 EHD524401 EQZ524401 FAV524401 FKR524401 FUN524401 GEJ524401 GOF524401 GYB524401 HHX524401 HRT524401 IBP524401 ILL524401 IVH524401 JFD524401 JOZ524401 JYV524401 KIR524401 KSN524401 LCJ524401 LMF524401 LWB524401 MFX524401 MPT524401 MZP524401 NJL524401 NTH524401 ODD524401 OMZ524401 OWV524401 PGR524401 PQN524401 QAJ524401 QKF524401 QUB524401 RDX524401 RNT524401 RXP524401 SHL524401 SRH524401 TBD524401 TKZ524401 TUV524401 UER524401 UON524401 UYJ524401 VIF524401 VSB524401 WBX524401 WLT524401 WVP524401 H589937 JD589937 SZ589937 ACV589937 AMR589937 AWN589937 BGJ589937 BQF589937 CAB589937 CJX589937 CTT589937 DDP589937 DNL589937 DXH589937 EHD589937 EQZ589937 FAV589937 FKR589937 FUN589937 GEJ589937 GOF589937 GYB589937 HHX589937 HRT589937 IBP589937 ILL589937 IVH589937 JFD589937 JOZ589937 JYV589937 KIR589937 KSN589937 LCJ589937 LMF589937 LWB589937 MFX589937 MPT589937 MZP589937 NJL589937 NTH589937 ODD589937 OMZ589937 OWV589937 PGR589937 PQN589937 QAJ589937 QKF589937 QUB589937 RDX589937 RNT589937 RXP589937 SHL589937 SRH589937 TBD589937 TKZ589937 TUV589937 UER589937 UON589937 UYJ589937 VIF589937 VSB589937 WBX589937 WLT589937 WVP589937 H655473 JD655473 SZ655473 ACV655473 AMR655473 AWN655473 BGJ655473 BQF655473 CAB655473 CJX655473 CTT655473 DDP655473 DNL655473 DXH655473 EHD655473 EQZ655473 FAV655473 FKR655473 FUN655473 GEJ655473 GOF655473 GYB655473 HHX655473 HRT655473 IBP655473 ILL655473 IVH655473 JFD655473 JOZ655473 JYV655473 KIR655473 KSN655473 LCJ655473 LMF655473 LWB655473 MFX655473 MPT655473 MZP655473 NJL655473 NTH655473 ODD655473 OMZ655473 OWV655473 PGR655473 PQN655473 QAJ655473 QKF655473 QUB655473 RDX655473 RNT655473 RXP655473 SHL655473 SRH655473 TBD655473 TKZ655473 TUV655473 UER655473 UON655473 UYJ655473 VIF655473 VSB655473 WBX655473 WLT655473 WVP655473 H721009 JD721009 SZ721009 ACV721009 AMR721009 AWN721009 BGJ721009 BQF721009 CAB721009 CJX721009 CTT721009 DDP721009 DNL721009 DXH721009 EHD721009 EQZ721009 FAV721009 FKR721009 FUN721009 GEJ721009 GOF721009 GYB721009 HHX721009 HRT721009 IBP721009 ILL721009 IVH721009 JFD721009 JOZ721009 JYV721009 KIR721009 KSN721009 LCJ721009 LMF721009 LWB721009 MFX721009 MPT721009 MZP721009 NJL721009 NTH721009 ODD721009 OMZ721009 OWV721009 PGR721009 PQN721009 QAJ721009 QKF721009 QUB721009 RDX721009 RNT721009 RXP721009 SHL721009 SRH721009 TBD721009 TKZ721009 TUV721009 UER721009 UON721009 UYJ721009 VIF721009 VSB721009 WBX721009 WLT721009 WVP721009 H786545 JD786545 SZ786545 ACV786545 AMR786545 AWN786545 BGJ786545 BQF786545 CAB786545 CJX786545 CTT786545 DDP786545 DNL786545 DXH786545 EHD786545 EQZ786545 FAV786545 FKR786545 FUN786545 GEJ786545 GOF786545 GYB786545 HHX786545 HRT786545 IBP786545 ILL786545 IVH786545 JFD786545 JOZ786545 JYV786545 KIR786545 KSN786545 LCJ786545 LMF786545 LWB786545 MFX786545 MPT786545 MZP786545 NJL786545 NTH786545 ODD786545 OMZ786545 OWV786545 PGR786545 PQN786545 QAJ786545 QKF786545 QUB786545 RDX786545 RNT786545 RXP786545 SHL786545 SRH786545 TBD786545 TKZ786545 TUV786545 UER786545 UON786545 UYJ786545 VIF786545 VSB786545 WBX786545 WLT786545 WVP786545 H852081 JD852081 SZ852081 ACV852081 AMR852081 AWN852081 BGJ852081 BQF852081 CAB852081 CJX852081 CTT852081 DDP852081 DNL852081 DXH852081 EHD852081 EQZ852081 FAV852081 FKR852081 FUN852081 GEJ852081 GOF852081 GYB852081 HHX852081 HRT852081 IBP852081 ILL852081 IVH852081 JFD852081 JOZ852081 JYV852081 KIR852081 KSN852081 LCJ852081 LMF852081 LWB852081 MFX852081 MPT852081 MZP852081 NJL852081 NTH852081 ODD852081 OMZ852081 OWV852081 PGR852081 PQN852081 QAJ852081 QKF852081 QUB852081 RDX852081 RNT852081 RXP852081 SHL852081 SRH852081 TBD852081 TKZ852081 TUV852081 UER852081 UON852081 UYJ852081 VIF852081 VSB852081 WBX852081 WLT852081 WVP852081 H917617 JD917617 SZ917617 ACV917617 AMR917617 AWN917617 BGJ917617 BQF917617 CAB917617 CJX917617 CTT917617 DDP917617 DNL917617 DXH917617 EHD917617 EQZ917617 FAV917617 FKR917617 FUN917617 GEJ917617 GOF917617 GYB917617 HHX917617 HRT917617 IBP917617 ILL917617 IVH917617 JFD917617 JOZ917617 JYV917617 KIR917617 KSN917617 LCJ917617 LMF917617 LWB917617 MFX917617 MPT917617 MZP917617 NJL917617 NTH917617 ODD917617 OMZ917617 OWV917617 PGR917617 PQN917617 QAJ917617 QKF917617 QUB917617 RDX917617 RNT917617 RXP917617 SHL917617 SRH917617 TBD917617 TKZ917617 TUV917617 UER917617 UON917617 UYJ917617 VIF917617 VSB917617 WBX917617 WLT917617 WVP917617 H983153 JD983153 SZ983153 ACV983153 AMR983153 AWN983153 BGJ983153 BQF983153 CAB983153 CJX983153 CTT983153 DDP983153 DNL983153 DXH983153 EHD983153 EQZ983153 FAV983153 FKR983153 FUN983153 GEJ983153 GOF983153 GYB983153 HHX983153 HRT983153 IBP983153 ILL983153 IVH983153 JFD983153 JOZ983153 JYV983153 KIR983153 KSN983153 LCJ983153 LMF983153 LWB983153 MFX983153 MPT983153 MZP983153 NJL983153 NTH983153 ODD983153 OMZ983153 OWV983153 PGR983153 PQN983153 QAJ983153 QKF983153 QUB983153 RDX983153 RNT983153 RXP983153 SHL983153 SRH983153 TBD983153 TKZ983153 TUV983153 UER983153 UON983153 UYJ983153 VIF983153 VSB983153 WBX983153 WLT983153 WVP983153 H65651 JD65651 SZ65651 ACV65651 AMR65651 AWN65651 BGJ65651 BQF65651 CAB65651 CJX65651 CTT65651 DDP65651 DNL65651 DXH65651 EHD65651 EQZ65651 FAV65651 FKR65651 FUN65651 GEJ65651 GOF65651 GYB65651 HHX65651 HRT65651 IBP65651 ILL65651 IVH65651 JFD65651 JOZ65651 JYV65651 KIR65651 KSN65651 LCJ65651 LMF65651 LWB65651 MFX65651 MPT65651 MZP65651 NJL65651 NTH65651 ODD65651 OMZ65651 OWV65651 PGR65651 PQN65651 QAJ65651 QKF65651 QUB65651 RDX65651 RNT65651 RXP65651 SHL65651 SRH65651 TBD65651 TKZ65651 TUV65651 UER65651 UON65651 UYJ65651 VIF65651 VSB65651 WBX65651 WLT65651 WVP65651 H131187 JD131187 SZ131187 ACV131187 AMR131187 AWN131187 BGJ131187 BQF131187 CAB131187 CJX131187 CTT131187 DDP131187 DNL131187 DXH131187 EHD131187 EQZ131187 FAV131187 FKR131187 FUN131187 GEJ131187 GOF131187 GYB131187 HHX131187 HRT131187 IBP131187 ILL131187 IVH131187 JFD131187 JOZ131187 JYV131187 KIR131187 KSN131187 LCJ131187 LMF131187 LWB131187 MFX131187 MPT131187 MZP131187 NJL131187 NTH131187 ODD131187 OMZ131187 OWV131187 PGR131187 PQN131187 QAJ131187 QKF131187 QUB131187 RDX131187 RNT131187 RXP131187 SHL131187 SRH131187 TBD131187 TKZ131187 TUV131187 UER131187 UON131187 UYJ131187 VIF131187 VSB131187 WBX131187 WLT131187 WVP131187 H196723 JD196723 SZ196723 ACV196723 AMR196723 AWN196723 BGJ196723 BQF196723 CAB196723 CJX196723 CTT196723 DDP196723 DNL196723 DXH196723 EHD196723 EQZ196723 FAV196723 FKR196723 FUN196723 GEJ196723 GOF196723 GYB196723 HHX196723 HRT196723 IBP196723 ILL196723 IVH196723 JFD196723 JOZ196723 JYV196723 KIR196723 KSN196723 LCJ196723 LMF196723 LWB196723 MFX196723 MPT196723 MZP196723 NJL196723 NTH196723 ODD196723 OMZ196723 OWV196723 PGR196723 PQN196723 QAJ196723 QKF196723 QUB196723 RDX196723 RNT196723 RXP196723 SHL196723 SRH196723 TBD196723 TKZ196723 TUV196723 UER196723 UON196723 UYJ196723 VIF196723 VSB196723 WBX196723 WLT196723 WVP196723 H262259 JD262259 SZ262259 ACV262259 AMR262259 AWN262259 BGJ262259 BQF262259 CAB262259 CJX262259 CTT262259 DDP262259 DNL262259 DXH262259 EHD262259 EQZ262259 FAV262259 FKR262259 FUN262259 GEJ262259 GOF262259 GYB262259 HHX262259 HRT262259 IBP262259 ILL262259 IVH262259 JFD262259 JOZ262259 JYV262259 KIR262259 KSN262259 LCJ262259 LMF262259 LWB262259 MFX262259 MPT262259 MZP262259 NJL262259 NTH262259 ODD262259 OMZ262259 OWV262259 PGR262259 PQN262259 QAJ262259 QKF262259 QUB262259 RDX262259 RNT262259 RXP262259 SHL262259 SRH262259 TBD262259 TKZ262259 TUV262259 UER262259 UON262259 UYJ262259 VIF262259 VSB262259 WBX262259 WLT262259 WVP262259 H327795 JD327795 SZ327795 ACV327795 AMR327795 AWN327795 BGJ327795 BQF327795 CAB327795 CJX327795 CTT327795 DDP327795 DNL327795 DXH327795 EHD327795 EQZ327795 FAV327795 FKR327795 FUN327795 GEJ327795 GOF327795 GYB327795 HHX327795 HRT327795 IBP327795 ILL327795 IVH327795 JFD327795 JOZ327795 JYV327795 KIR327795 KSN327795 LCJ327795 LMF327795 LWB327795 MFX327795 MPT327795 MZP327795 NJL327795 NTH327795 ODD327795 OMZ327795 OWV327795 PGR327795 PQN327795 QAJ327795 QKF327795 QUB327795 RDX327795 RNT327795 RXP327795 SHL327795 SRH327795 TBD327795 TKZ327795 TUV327795 UER327795 UON327795 UYJ327795 VIF327795 VSB327795 WBX327795 WLT327795 WVP327795 H393331 JD393331 SZ393331 ACV393331 AMR393331 AWN393331 BGJ393331 BQF393331 CAB393331 CJX393331 CTT393331 DDP393331 DNL393331 DXH393331 EHD393331 EQZ393331 FAV393331 FKR393331 FUN393331 GEJ393331 GOF393331 GYB393331 HHX393331 HRT393331 IBP393331 ILL393331 IVH393331 JFD393331 JOZ393331 JYV393331 KIR393331 KSN393331 LCJ393331 LMF393331 LWB393331 MFX393331 MPT393331 MZP393331 NJL393331 NTH393331 ODD393331 OMZ393331 OWV393331 PGR393331 PQN393331 QAJ393331 QKF393331 QUB393331 RDX393331 RNT393331 RXP393331 SHL393331 SRH393331 TBD393331 TKZ393331 TUV393331 UER393331 UON393331 UYJ393331 VIF393331 VSB393331 WBX393331 WLT393331 WVP393331 H458867 JD458867 SZ458867 ACV458867 AMR458867 AWN458867 BGJ458867 BQF458867 CAB458867 CJX458867 CTT458867 DDP458867 DNL458867 DXH458867 EHD458867 EQZ458867 FAV458867 FKR458867 FUN458867 GEJ458867 GOF458867 GYB458867 HHX458867 HRT458867 IBP458867 ILL458867 IVH458867 JFD458867 JOZ458867 JYV458867 KIR458867 KSN458867 LCJ458867 LMF458867 LWB458867 MFX458867 MPT458867 MZP458867 NJL458867 NTH458867 ODD458867 OMZ458867 OWV458867 PGR458867 PQN458867 QAJ458867 QKF458867 QUB458867 RDX458867 RNT458867 RXP458867 SHL458867 SRH458867 TBD458867 TKZ458867 TUV458867 UER458867 UON458867 UYJ458867 VIF458867 VSB458867 WBX458867 WLT458867 WVP458867 H524403 JD524403 SZ524403 ACV524403 AMR524403 AWN524403 BGJ524403 BQF524403 CAB524403 CJX524403 CTT524403 DDP524403 DNL524403 DXH524403 EHD524403 EQZ524403 FAV524403 FKR524403 FUN524403 GEJ524403 GOF524403 GYB524403 HHX524403 HRT524403 IBP524403 ILL524403 IVH524403 JFD524403 JOZ524403 JYV524403 KIR524403 KSN524403 LCJ524403 LMF524403 LWB524403 MFX524403 MPT524403 MZP524403 NJL524403 NTH524403 ODD524403 OMZ524403 OWV524403 PGR524403 PQN524403 QAJ524403 QKF524403 QUB524403 RDX524403 RNT524403 RXP524403 SHL524403 SRH524403 TBD524403 TKZ524403 TUV524403 UER524403 UON524403 UYJ524403 VIF524403 VSB524403 WBX524403 WLT524403 WVP524403 H589939 JD589939 SZ589939 ACV589939 AMR589939 AWN589939 BGJ589939 BQF589939 CAB589939 CJX589939 CTT589939 DDP589939 DNL589939 DXH589939 EHD589939 EQZ589939 FAV589939 FKR589939 FUN589939 GEJ589939 GOF589939 GYB589939 HHX589939 HRT589939 IBP589939 ILL589939 IVH589939 JFD589939 JOZ589939 JYV589939 KIR589939 KSN589939 LCJ589939 LMF589939 LWB589939 MFX589939 MPT589939 MZP589939 NJL589939 NTH589939 ODD589939 OMZ589939 OWV589939 PGR589939 PQN589939 QAJ589939 QKF589939 QUB589939 RDX589939 RNT589939 RXP589939 SHL589939 SRH589939 TBD589939 TKZ589939 TUV589939 UER589939 UON589939 UYJ589939 VIF589939 VSB589939 WBX589939 WLT589939 WVP589939 H655475 JD655475 SZ655475 ACV655475 AMR655475 AWN655475 BGJ655475 BQF655475 CAB655475 CJX655475 CTT655475 DDP655475 DNL655475 DXH655475 EHD655475 EQZ655475 FAV655475 FKR655475 FUN655475 GEJ655475 GOF655475 GYB655475 HHX655475 HRT655475 IBP655475 ILL655475 IVH655475 JFD655475 JOZ655475 JYV655475 KIR655475 KSN655475 LCJ655475 LMF655475 LWB655475 MFX655475 MPT655475 MZP655475 NJL655475 NTH655475 ODD655475 OMZ655475 OWV655475 PGR655475 PQN655475 QAJ655475 QKF655475 QUB655475 RDX655475 RNT655475 RXP655475 SHL655475 SRH655475 TBD655475 TKZ655475 TUV655475 UER655475 UON655475 UYJ655475 VIF655475 VSB655475 WBX655475 WLT655475 WVP655475 H721011 JD721011 SZ721011 ACV721011 AMR721011 AWN721011 BGJ721011 BQF721011 CAB721011 CJX721011 CTT721011 DDP721011 DNL721011 DXH721011 EHD721011 EQZ721011 FAV721011 FKR721011 FUN721011 GEJ721011 GOF721011 GYB721011 HHX721011 HRT721011 IBP721011 ILL721011 IVH721011 JFD721011 JOZ721011 JYV721011 KIR721011 KSN721011 LCJ721011 LMF721011 LWB721011 MFX721011 MPT721011 MZP721011 NJL721011 NTH721011 ODD721011 OMZ721011 OWV721011 PGR721011 PQN721011 QAJ721011 QKF721011 QUB721011 RDX721011 RNT721011 RXP721011 SHL721011 SRH721011 TBD721011 TKZ721011 TUV721011 UER721011 UON721011 UYJ721011 VIF721011 VSB721011 WBX721011 WLT721011 WVP721011 H786547 JD786547 SZ786547 ACV786547 AMR786547 AWN786547 BGJ786547 BQF786547 CAB786547 CJX786547 CTT786547 DDP786547 DNL786547 DXH786547 EHD786547 EQZ786547 FAV786547 FKR786547 FUN786547 GEJ786547 GOF786547 GYB786547 HHX786547 HRT786547 IBP786547 ILL786547 IVH786547 JFD786547 JOZ786547 JYV786547 KIR786547 KSN786547 LCJ786547 LMF786547 LWB786547 MFX786547 MPT786547 MZP786547 NJL786547 NTH786547 ODD786547 OMZ786547 OWV786547 PGR786547 PQN786547 QAJ786547 QKF786547 QUB786547 RDX786547 RNT786547 RXP786547 SHL786547 SRH786547 TBD786547 TKZ786547 TUV786547 UER786547 UON786547 UYJ786547 VIF786547 VSB786547 WBX786547 WLT786547 WVP786547 H852083 JD852083 SZ852083 ACV852083 AMR852083 AWN852083 BGJ852083 BQF852083 CAB852083 CJX852083 CTT852083 DDP852083 DNL852083 DXH852083 EHD852083 EQZ852083 FAV852083 FKR852083 FUN852083 GEJ852083 GOF852083 GYB852083 HHX852083 HRT852083 IBP852083 ILL852083 IVH852083 JFD852083 JOZ852083 JYV852083 KIR852083 KSN852083 LCJ852083 LMF852083 LWB852083 MFX852083 MPT852083 MZP852083 NJL852083 NTH852083 ODD852083 OMZ852083 OWV852083 PGR852083 PQN852083 QAJ852083 QKF852083 QUB852083 RDX852083 RNT852083 RXP852083 SHL852083 SRH852083 TBD852083 TKZ852083 TUV852083 UER852083 UON852083 UYJ852083 VIF852083 VSB852083 WBX852083 WLT852083 WVP852083 H917619 JD917619 SZ917619 ACV917619 AMR917619 AWN917619 BGJ917619 BQF917619 CAB917619 CJX917619 CTT917619 DDP917619 DNL917619 DXH917619 EHD917619 EQZ917619 FAV917619 FKR917619 FUN917619 GEJ917619 GOF917619 GYB917619 HHX917619 HRT917619 IBP917619 ILL917619 IVH917619 JFD917619 JOZ917619 JYV917619 KIR917619 KSN917619 LCJ917619 LMF917619 LWB917619 MFX917619 MPT917619 MZP917619 NJL917619 NTH917619 ODD917619 OMZ917619 OWV917619 PGR917619 PQN917619 QAJ917619 QKF917619 QUB917619 RDX917619 RNT917619 RXP917619 SHL917619 SRH917619 TBD917619 TKZ917619 TUV917619 UER917619 UON917619 UYJ917619 VIF917619 VSB917619 WBX917619 WLT917619 WVP917619 H983155 JD983155 SZ983155 ACV983155 AMR983155 AWN983155 BGJ983155 BQF983155 CAB983155 CJX983155 CTT983155 DDP983155 DNL983155 DXH983155 EHD983155 EQZ983155 FAV983155 FKR983155 FUN983155 GEJ983155 GOF983155 GYB983155 HHX983155 HRT983155 IBP983155 ILL983155 IVH983155 JFD983155 JOZ983155 JYV983155 KIR983155 KSN983155 LCJ983155 LMF983155 LWB983155 MFX983155 MPT983155 MZP983155 NJL983155 NTH983155 ODD983155 OMZ983155 OWV983155 PGR983155 PQN983155 QAJ983155 QKF983155 QUB983155 RDX983155 RNT983155 RXP983155 SHL983155 SRH983155 TBD983155 TKZ983155 TUV983155 UER983155 UON983155 UYJ983155 VIF983155 VSB983155 WBX983155 WLT983155 WVP983155 H65653 JD65653 SZ65653 ACV65653 AMR65653 AWN65653 BGJ65653 BQF65653 CAB65653 CJX65653 CTT65653 DDP65653 DNL65653 DXH65653 EHD65653 EQZ65653 FAV65653 FKR65653 FUN65653 GEJ65653 GOF65653 GYB65653 HHX65653 HRT65653 IBP65653 ILL65653 IVH65653 JFD65653 JOZ65653 JYV65653 KIR65653 KSN65653 LCJ65653 LMF65653 LWB65653 MFX65653 MPT65653 MZP65653 NJL65653 NTH65653 ODD65653 OMZ65653 OWV65653 PGR65653 PQN65653 QAJ65653 QKF65653 QUB65653 RDX65653 RNT65653 RXP65653 SHL65653 SRH65653 TBD65653 TKZ65653 TUV65653 UER65653 UON65653 UYJ65653 VIF65653 VSB65653 WBX65653 WLT65653 WVP65653 H131189 JD131189 SZ131189 ACV131189 AMR131189 AWN131189 BGJ131189 BQF131189 CAB131189 CJX131189 CTT131189 DDP131189 DNL131189 DXH131189 EHD131189 EQZ131189 FAV131189 FKR131189 FUN131189 GEJ131189 GOF131189 GYB131189 HHX131189 HRT131189 IBP131189 ILL131189 IVH131189 JFD131189 JOZ131189 JYV131189 KIR131189 KSN131189 LCJ131189 LMF131189 LWB131189 MFX131189 MPT131189 MZP131189 NJL131189 NTH131189 ODD131189 OMZ131189 OWV131189 PGR131189 PQN131189 QAJ131189 QKF131189 QUB131189 RDX131189 RNT131189 RXP131189 SHL131189 SRH131189 TBD131189 TKZ131189 TUV131189 UER131189 UON131189 UYJ131189 VIF131189 VSB131189 WBX131189 WLT131189 WVP131189 H196725 JD196725 SZ196725 ACV196725 AMR196725 AWN196725 BGJ196725 BQF196725 CAB196725 CJX196725 CTT196725 DDP196725 DNL196725 DXH196725 EHD196725 EQZ196725 FAV196725 FKR196725 FUN196725 GEJ196725 GOF196725 GYB196725 HHX196725 HRT196725 IBP196725 ILL196725 IVH196725 JFD196725 JOZ196725 JYV196725 KIR196725 KSN196725 LCJ196725 LMF196725 LWB196725 MFX196725 MPT196725 MZP196725 NJL196725 NTH196725 ODD196725 OMZ196725 OWV196725 PGR196725 PQN196725 QAJ196725 QKF196725 QUB196725 RDX196725 RNT196725 RXP196725 SHL196725 SRH196725 TBD196725 TKZ196725 TUV196725 UER196725 UON196725 UYJ196725 VIF196725 VSB196725 WBX196725 WLT196725 WVP196725 H262261 JD262261 SZ262261 ACV262261 AMR262261 AWN262261 BGJ262261 BQF262261 CAB262261 CJX262261 CTT262261 DDP262261 DNL262261 DXH262261 EHD262261 EQZ262261 FAV262261 FKR262261 FUN262261 GEJ262261 GOF262261 GYB262261 HHX262261 HRT262261 IBP262261 ILL262261 IVH262261 JFD262261 JOZ262261 JYV262261 KIR262261 KSN262261 LCJ262261 LMF262261 LWB262261 MFX262261 MPT262261 MZP262261 NJL262261 NTH262261 ODD262261 OMZ262261 OWV262261 PGR262261 PQN262261 QAJ262261 QKF262261 QUB262261 RDX262261 RNT262261 RXP262261 SHL262261 SRH262261 TBD262261 TKZ262261 TUV262261 UER262261 UON262261 UYJ262261 VIF262261 VSB262261 WBX262261 WLT262261 WVP262261 H327797 JD327797 SZ327797 ACV327797 AMR327797 AWN327797 BGJ327797 BQF327797 CAB327797 CJX327797 CTT327797 DDP327797 DNL327797 DXH327797 EHD327797 EQZ327797 FAV327797 FKR327797 FUN327797 GEJ327797 GOF327797 GYB327797 HHX327797 HRT327797 IBP327797 ILL327797 IVH327797 JFD327797 JOZ327797 JYV327797 KIR327797 KSN327797 LCJ327797 LMF327797 LWB327797 MFX327797 MPT327797 MZP327797 NJL327797 NTH327797 ODD327797 OMZ327797 OWV327797 PGR327797 PQN327797 QAJ327797 QKF327797 QUB327797 RDX327797 RNT327797 RXP327797 SHL327797 SRH327797 TBD327797 TKZ327797 TUV327797 UER327797 UON327797 UYJ327797 VIF327797 VSB327797 WBX327797 WLT327797 WVP327797 H393333 JD393333 SZ393333 ACV393333 AMR393333 AWN393333 BGJ393333 BQF393333 CAB393333 CJX393333 CTT393333 DDP393333 DNL393333 DXH393333 EHD393333 EQZ393333 FAV393333 FKR393333 FUN393333 GEJ393333 GOF393333 GYB393333 HHX393333 HRT393333 IBP393333 ILL393333 IVH393333 JFD393333 JOZ393333 JYV393333 KIR393333 KSN393333 LCJ393333 LMF393333 LWB393333 MFX393333 MPT393333 MZP393333 NJL393333 NTH393333 ODD393333 OMZ393333 OWV393333 PGR393333 PQN393333 QAJ393333 QKF393333 QUB393333 RDX393333 RNT393333 RXP393333 SHL393333 SRH393333 TBD393333 TKZ393333 TUV393333 UER393333 UON393333 UYJ393333 VIF393333 VSB393333 WBX393333 WLT393333 WVP393333 H458869 JD458869 SZ458869 ACV458869 AMR458869 AWN458869 BGJ458869 BQF458869 CAB458869 CJX458869 CTT458869 DDP458869 DNL458869 DXH458869 EHD458869 EQZ458869 FAV458869 FKR458869 FUN458869 GEJ458869 GOF458869 GYB458869 HHX458869 HRT458869 IBP458869 ILL458869 IVH458869 JFD458869 JOZ458869 JYV458869 KIR458869 KSN458869 LCJ458869 LMF458869 LWB458869 MFX458869 MPT458869 MZP458869 NJL458869 NTH458869 ODD458869 OMZ458869 OWV458869 PGR458869 PQN458869 QAJ458869 QKF458869 QUB458869 RDX458869 RNT458869 RXP458869 SHL458869 SRH458869 TBD458869 TKZ458869 TUV458869 UER458869 UON458869 UYJ458869 VIF458869 VSB458869 WBX458869 WLT458869 WVP458869 H524405 JD524405 SZ524405 ACV524405 AMR524405 AWN524405 BGJ524405 BQF524405 CAB524405 CJX524405 CTT524405 DDP524405 DNL524405 DXH524405 EHD524405 EQZ524405 FAV524405 FKR524405 FUN524405 GEJ524405 GOF524405 GYB524405 HHX524405 HRT524405 IBP524405 ILL524405 IVH524405 JFD524405 JOZ524405 JYV524405 KIR524405 KSN524405 LCJ524405 LMF524405 LWB524405 MFX524405 MPT524405 MZP524405 NJL524405 NTH524405 ODD524405 OMZ524405 OWV524405 PGR524405 PQN524405 QAJ524405 QKF524405 QUB524405 RDX524405 RNT524405 RXP524405 SHL524405 SRH524405 TBD524405 TKZ524405 TUV524405 UER524405 UON524405 UYJ524405 VIF524405 VSB524405 WBX524405 WLT524405 WVP524405 H589941 JD589941 SZ589941 ACV589941 AMR589941 AWN589941 BGJ589941 BQF589941 CAB589941 CJX589941 CTT589941 DDP589941 DNL589941 DXH589941 EHD589941 EQZ589941 FAV589941 FKR589941 FUN589941 GEJ589941 GOF589941 GYB589941 HHX589941 HRT589941 IBP589941 ILL589941 IVH589941 JFD589941 JOZ589941 JYV589941 KIR589941 KSN589941 LCJ589941 LMF589941 LWB589941 MFX589941 MPT589941 MZP589941 NJL589941 NTH589941 ODD589941 OMZ589941 OWV589941 PGR589941 PQN589941 QAJ589941 QKF589941 QUB589941 RDX589941 RNT589941 RXP589941 SHL589941 SRH589941 TBD589941 TKZ589941 TUV589941 UER589941 UON589941 UYJ589941 VIF589941 VSB589941 WBX589941 WLT589941 WVP589941 H655477 JD655477 SZ655477 ACV655477 AMR655477 AWN655477 BGJ655477 BQF655477 CAB655477 CJX655477 CTT655477 DDP655477 DNL655477 DXH655477 EHD655477 EQZ655477 FAV655477 FKR655477 FUN655477 GEJ655477 GOF655477 GYB655477 HHX655477 HRT655477 IBP655477 ILL655477 IVH655477 JFD655477 JOZ655477 JYV655477 KIR655477 KSN655477 LCJ655477 LMF655477 LWB655477 MFX655477 MPT655477 MZP655477 NJL655477 NTH655477 ODD655477 OMZ655477 OWV655477 PGR655477 PQN655477 QAJ655477 QKF655477 QUB655477 RDX655477 RNT655477 RXP655477 SHL655477 SRH655477 TBD655477 TKZ655477 TUV655477 UER655477 UON655477 UYJ655477 VIF655477 VSB655477 WBX655477 WLT655477 WVP655477 H721013 JD721013 SZ721013 ACV721013 AMR721013 AWN721013 BGJ721013 BQF721013 CAB721013 CJX721013 CTT721013 DDP721013 DNL721013 DXH721013 EHD721013 EQZ721013 FAV721013 FKR721013 FUN721013 GEJ721013 GOF721013 GYB721013 HHX721013 HRT721013 IBP721013 ILL721013 IVH721013 JFD721013 JOZ721013 JYV721013 KIR721013 KSN721013 LCJ721013 LMF721013 LWB721013 MFX721013 MPT721013 MZP721013 NJL721013 NTH721013 ODD721013 OMZ721013 OWV721013 PGR721013 PQN721013 QAJ721013 QKF721013 QUB721013 RDX721013 RNT721013 RXP721013 SHL721013 SRH721013 TBD721013 TKZ721013 TUV721013 UER721013 UON721013 UYJ721013 VIF721013 VSB721013 WBX721013 WLT721013 WVP721013 H786549 JD786549 SZ786549 ACV786549 AMR786549 AWN786549 BGJ786549 BQF786549 CAB786549 CJX786549 CTT786549 DDP786549 DNL786549 DXH786549 EHD786549 EQZ786549 FAV786549 FKR786549 FUN786549 GEJ786549 GOF786549 GYB786549 HHX786549 HRT786549 IBP786549 ILL786549 IVH786549 JFD786549 JOZ786549 JYV786549 KIR786549 KSN786549 LCJ786549 LMF786549 LWB786549 MFX786549 MPT786549 MZP786549 NJL786549 NTH786549 ODD786549 OMZ786549 OWV786549 PGR786549 PQN786549 QAJ786549 QKF786549 QUB786549 RDX786549 RNT786549 RXP786549 SHL786549 SRH786549 TBD786549 TKZ786549 TUV786549 UER786549 UON786549 UYJ786549 VIF786549 VSB786549 WBX786549 WLT786549 WVP786549 H852085 JD852085 SZ852085 ACV852085 AMR852085 AWN852085 BGJ852085 BQF852085 CAB852085 CJX852085 CTT852085 DDP852085 DNL852085 DXH852085 EHD852085 EQZ852085 FAV852085 FKR852085 FUN852085 GEJ852085 GOF852085 GYB852085 HHX852085 HRT852085 IBP852085 ILL852085 IVH852085 JFD852085 JOZ852085 JYV852085 KIR852085 KSN852085 LCJ852085 LMF852085 LWB852085 MFX852085 MPT852085 MZP852085 NJL852085 NTH852085 ODD852085 OMZ852085 OWV852085 PGR852085 PQN852085 QAJ852085 QKF852085 QUB852085 RDX852085 RNT852085 RXP852085 SHL852085 SRH852085 TBD852085 TKZ852085 TUV852085 UER852085 UON852085 UYJ852085 VIF852085 VSB852085 WBX852085 WLT852085 WVP852085 H917621 JD917621 SZ917621 ACV917621 AMR917621 AWN917621 BGJ917621 BQF917621 CAB917621 CJX917621 CTT917621 DDP917621 DNL917621 DXH917621 EHD917621 EQZ917621 FAV917621 FKR917621 FUN917621 GEJ917621 GOF917621 GYB917621 HHX917621 HRT917621 IBP917621 ILL917621 IVH917621 JFD917621 JOZ917621 JYV917621 KIR917621 KSN917621 LCJ917621 LMF917621 LWB917621 MFX917621 MPT917621 MZP917621 NJL917621 NTH917621 ODD917621 OMZ917621 OWV917621 PGR917621 PQN917621 QAJ917621 QKF917621 QUB917621 RDX917621 RNT917621 RXP917621 SHL917621 SRH917621 TBD917621 TKZ917621 TUV917621 UER917621 UON917621 UYJ917621 VIF917621 VSB917621 WBX917621 WLT917621 WVP917621 H983157 JD983157 SZ983157 ACV983157 AMR983157 AWN983157 BGJ983157 BQF983157 CAB983157 CJX983157 CTT983157 DDP983157 DNL983157 DXH983157 EHD983157 EQZ983157 FAV983157 FKR983157 FUN983157 GEJ983157 GOF983157 GYB983157 HHX983157 HRT983157 IBP983157 ILL983157 IVH983157 JFD983157 JOZ983157 JYV983157 KIR983157 KSN983157 LCJ983157 LMF983157 LWB983157 MFX983157 MPT983157 MZP983157 NJL983157 NTH983157 ODD983157 OMZ983157 OWV983157 PGR983157 PQN983157 QAJ983157 QKF983157 QUB983157 RDX983157 RNT983157 RXP983157 SHL983157 SRH983157 TBD983157 TKZ983157 TUV983157 UER983157 UON983157 UYJ983157 VIF983157 VSB983157 WBX983157 WLT983157 WVP983157 TBD983169 JD157 SZ157 ACV157 AMR157 AWN157 BGJ157 BQF157 CAB157 CJX157 CTT157 DDP157 DNL157 DXH157 EHD157 EQZ157 FAV157 FKR157 FUN157 GEJ157 GOF157 GYB157 HHX157 HRT157 IBP157 ILL157 IVH157 JFD157 JOZ157 JYV157 KIR157 KSN157 LCJ157 LMF157 LWB157 MFX157 MPT157 MZP157 NJL157 NTH157 ODD157 OMZ157 OWV157 PGR157 PQN157 QAJ157 QKF157 QUB157 RDX157 RNT157 RXP157 SHL157 SRH157 TBD157 TKZ157 TUV157 UER157 UON157 UYJ157 VIF157 VSB157 WBX157 WLT157 WVP157 H65665 JD65665 SZ65665 ACV65665 AMR65665 AWN65665 BGJ65665 BQF65665 CAB65665 CJX65665 CTT65665 DDP65665 DNL65665 DXH65665 EHD65665 EQZ65665 FAV65665 FKR65665 FUN65665 GEJ65665 GOF65665 GYB65665 HHX65665 HRT65665 IBP65665 ILL65665 IVH65665 JFD65665 JOZ65665 JYV65665 KIR65665 KSN65665 LCJ65665 LMF65665 LWB65665 MFX65665 MPT65665 MZP65665 NJL65665 NTH65665 ODD65665 OMZ65665 OWV65665 PGR65665 PQN65665 QAJ65665 QKF65665 QUB65665 RDX65665 RNT65665 RXP65665 SHL65665 SRH65665 TBD65665 TKZ65665 TUV65665 UER65665 UON65665 UYJ65665 VIF65665 VSB65665 WBX65665 WLT65665 WVP65665 H131201 JD131201 SZ131201 ACV131201 AMR131201 AWN131201 BGJ131201 BQF131201 CAB131201 CJX131201 CTT131201 DDP131201 DNL131201 DXH131201 EHD131201 EQZ131201 FAV131201 FKR131201 FUN131201 GEJ131201 GOF131201 GYB131201 HHX131201 HRT131201 IBP131201 ILL131201 IVH131201 JFD131201 JOZ131201 JYV131201 KIR131201 KSN131201 LCJ131201 LMF131201 LWB131201 MFX131201 MPT131201 MZP131201 NJL131201 NTH131201 ODD131201 OMZ131201 OWV131201 PGR131201 PQN131201 QAJ131201 QKF131201 QUB131201 RDX131201 RNT131201 RXP131201 SHL131201 SRH131201 TBD131201 TKZ131201 TUV131201 UER131201 UON131201 UYJ131201 VIF131201 VSB131201 WBX131201 WLT131201 WVP131201 H196737 JD196737 SZ196737 ACV196737 AMR196737 AWN196737 BGJ196737 BQF196737 CAB196737 CJX196737 CTT196737 DDP196737 DNL196737 DXH196737 EHD196737 EQZ196737 FAV196737 FKR196737 FUN196737 GEJ196737 GOF196737 GYB196737 HHX196737 HRT196737 IBP196737 ILL196737 IVH196737 JFD196737 JOZ196737 JYV196737 KIR196737 KSN196737 LCJ196737 LMF196737 LWB196737 MFX196737 MPT196737 MZP196737 NJL196737 NTH196737 ODD196737 OMZ196737 OWV196737 PGR196737 PQN196737 QAJ196737 QKF196737 QUB196737 RDX196737 RNT196737 RXP196737 SHL196737 SRH196737 TBD196737 TKZ196737 TUV196737 UER196737 UON196737 UYJ196737 VIF196737 VSB196737 WBX196737 WLT196737 WVP196737 H262273 JD262273 SZ262273 ACV262273 AMR262273 AWN262273 BGJ262273 BQF262273 CAB262273 CJX262273 CTT262273 DDP262273 DNL262273 DXH262273 EHD262273 EQZ262273 FAV262273 FKR262273 FUN262273 GEJ262273 GOF262273 GYB262273 HHX262273 HRT262273 IBP262273 ILL262273 IVH262273 JFD262273 JOZ262273 JYV262273 KIR262273 KSN262273 LCJ262273 LMF262273 LWB262273 MFX262273 MPT262273 MZP262273 NJL262273 NTH262273 ODD262273 OMZ262273 OWV262273 PGR262273 PQN262273 QAJ262273 QKF262273 QUB262273 RDX262273 RNT262273 RXP262273 SHL262273 SRH262273 TBD262273 TKZ262273 TUV262273 UER262273 UON262273 UYJ262273 VIF262273 VSB262273 WBX262273 WLT262273 WVP262273 H327809 JD327809 SZ327809 ACV327809 AMR327809 AWN327809 BGJ327809 BQF327809 CAB327809 CJX327809 CTT327809 DDP327809 DNL327809 DXH327809 EHD327809 EQZ327809 FAV327809 FKR327809 FUN327809 GEJ327809 GOF327809 GYB327809 HHX327809 HRT327809 IBP327809 ILL327809 IVH327809 JFD327809 JOZ327809 JYV327809 KIR327809 KSN327809 LCJ327809 LMF327809 LWB327809 MFX327809 MPT327809 MZP327809 NJL327809 NTH327809 ODD327809 OMZ327809 OWV327809 PGR327809 PQN327809 QAJ327809 QKF327809 QUB327809 RDX327809 RNT327809 RXP327809 SHL327809 SRH327809 TBD327809 TKZ327809 TUV327809 UER327809 UON327809 UYJ327809 VIF327809 VSB327809 WBX327809 WLT327809 WVP327809 H393345 JD393345 SZ393345 ACV393345 AMR393345 AWN393345 BGJ393345 BQF393345 CAB393345 CJX393345 CTT393345 DDP393345 DNL393345 DXH393345 EHD393345 EQZ393345 FAV393345 FKR393345 FUN393345 GEJ393345 GOF393345 GYB393345 HHX393345 HRT393345 IBP393345 ILL393345 IVH393345 JFD393345 JOZ393345 JYV393345 KIR393345 KSN393345 LCJ393345 LMF393345 LWB393345 MFX393345 MPT393345 MZP393345 NJL393345 NTH393345 ODD393345 OMZ393345 OWV393345 PGR393345 PQN393345 QAJ393345 QKF393345 QUB393345 RDX393345 RNT393345 RXP393345 SHL393345 SRH393345 TBD393345 TKZ393345 TUV393345 UER393345 UON393345 UYJ393345 VIF393345 VSB393345 WBX393345 WLT393345 WVP393345 H458881 JD458881 SZ458881 ACV458881 AMR458881 AWN458881 BGJ458881 BQF458881 CAB458881 CJX458881 CTT458881 DDP458881 DNL458881 DXH458881 EHD458881 EQZ458881 FAV458881 FKR458881 FUN458881 GEJ458881 GOF458881 GYB458881 HHX458881 HRT458881 IBP458881 ILL458881 IVH458881 JFD458881 JOZ458881 JYV458881 KIR458881 KSN458881 LCJ458881 LMF458881 LWB458881 MFX458881 MPT458881 MZP458881 NJL458881 NTH458881 ODD458881 OMZ458881 OWV458881 PGR458881 PQN458881 QAJ458881 QKF458881 QUB458881 RDX458881 RNT458881 RXP458881 SHL458881 SRH458881 TBD458881 TKZ458881 TUV458881 UER458881 UON458881 UYJ458881 VIF458881 VSB458881 WBX458881 WLT458881 WVP458881 H524417 JD524417 SZ524417 ACV524417 AMR524417 AWN524417 BGJ524417 BQF524417 CAB524417 CJX524417 CTT524417 DDP524417 DNL524417 DXH524417 EHD524417 EQZ524417 FAV524417 FKR524417 FUN524417 GEJ524417 GOF524417 GYB524417 HHX524417 HRT524417 IBP524417 ILL524417 IVH524417 JFD524417 JOZ524417 JYV524417 KIR524417 KSN524417 LCJ524417 LMF524417 LWB524417 MFX524417 MPT524417 MZP524417 NJL524417 NTH524417 ODD524417 OMZ524417 OWV524417 PGR524417 PQN524417 QAJ524417 QKF524417 QUB524417 RDX524417 RNT524417 RXP524417 SHL524417 SRH524417 TBD524417 TKZ524417 TUV524417 UER524417 UON524417 UYJ524417 VIF524417 VSB524417 WBX524417 WLT524417 WVP524417 H589953 JD589953 SZ589953 ACV589953 AMR589953 AWN589953 BGJ589953 BQF589953 CAB589953 CJX589953 CTT589953 DDP589953 DNL589953 DXH589953 EHD589953 EQZ589953 FAV589953 FKR589953 FUN589953 GEJ589953 GOF589953 GYB589953 HHX589953 HRT589953 IBP589953 ILL589953 IVH589953 JFD589953 JOZ589953 JYV589953 KIR589953 KSN589953 LCJ589953 LMF589953 LWB589953 MFX589953 MPT589953 MZP589953 NJL589953 NTH589953 ODD589953 OMZ589953 OWV589953 PGR589953 PQN589953 QAJ589953 QKF589953 QUB589953 RDX589953 RNT589953 RXP589953 SHL589953 SRH589953 TBD589953 TKZ589953 TUV589953 UER589953 UON589953 UYJ589953 VIF589953 VSB589953 WBX589953 WLT589953 WVP589953 H655489 JD655489 SZ655489 ACV655489 AMR655489 AWN655489 BGJ655489 BQF655489 CAB655489 CJX655489 CTT655489 DDP655489 DNL655489 DXH655489 EHD655489 EQZ655489 FAV655489 FKR655489 FUN655489 GEJ655489 GOF655489 GYB655489 HHX655489 HRT655489 IBP655489 ILL655489 IVH655489 JFD655489 JOZ655489 JYV655489 KIR655489 KSN655489 LCJ655489 LMF655489 LWB655489 MFX655489 MPT655489 MZP655489 NJL655489 NTH655489 ODD655489 OMZ655489 OWV655489 PGR655489 PQN655489 QAJ655489 QKF655489 QUB655489 RDX655489 RNT655489 RXP655489 SHL655489 SRH655489 TBD655489 TKZ655489 TUV655489 UER655489 UON655489 UYJ655489 VIF655489 VSB655489 WBX655489 WLT655489 WVP655489 H721025 JD721025 SZ721025 ACV721025 AMR721025 AWN721025 BGJ721025 BQF721025 CAB721025 CJX721025 CTT721025 DDP721025 DNL721025 DXH721025 EHD721025 EQZ721025 FAV721025 FKR721025 FUN721025 GEJ721025 GOF721025 GYB721025 HHX721025 HRT721025 IBP721025 ILL721025 IVH721025 JFD721025 JOZ721025 JYV721025 KIR721025 KSN721025 LCJ721025 LMF721025 LWB721025 MFX721025 MPT721025 MZP721025 NJL721025 NTH721025 ODD721025 OMZ721025 OWV721025 PGR721025 PQN721025 QAJ721025 QKF721025 QUB721025 RDX721025 RNT721025 RXP721025 SHL721025 SRH721025 TBD721025 TKZ721025 TUV721025 UER721025 UON721025 UYJ721025 VIF721025 VSB721025 WBX721025 WLT721025 WVP721025 H786561 JD786561 SZ786561 ACV786561 AMR786561 AWN786561 BGJ786561 BQF786561 CAB786561 CJX786561 CTT786561 DDP786561 DNL786561 DXH786561 EHD786561 EQZ786561 FAV786561 FKR786561 FUN786561 GEJ786561 GOF786561 GYB786561 HHX786561 HRT786561 IBP786561 ILL786561 IVH786561 JFD786561 JOZ786561 JYV786561 KIR786561 KSN786561 LCJ786561 LMF786561 LWB786561 MFX786561 MPT786561 MZP786561 NJL786561 NTH786561 ODD786561 OMZ786561 OWV786561 PGR786561 PQN786561 QAJ786561 QKF786561 QUB786561 RDX786561 RNT786561 RXP786561 SHL786561 SRH786561 TBD786561 TKZ786561 TUV786561 UER786561 UON786561 UYJ786561 VIF786561 VSB786561 WBX786561 WLT786561 WVP786561 H852097 JD852097 SZ852097 ACV852097 AMR852097 AWN852097 BGJ852097 BQF852097 CAB852097 CJX852097 CTT852097 DDP852097 DNL852097 DXH852097 EHD852097 EQZ852097 FAV852097 FKR852097 FUN852097 GEJ852097 GOF852097 GYB852097 HHX852097 HRT852097 IBP852097 ILL852097 IVH852097 JFD852097 JOZ852097 JYV852097 KIR852097 KSN852097 LCJ852097 LMF852097 LWB852097 MFX852097 MPT852097 MZP852097 NJL852097 NTH852097 ODD852097 OMZ852097 OWV852097 PGR852097 PQN852097 QAJ852097 QKF852097 QUB852097 RDX852097 RNT852097 RXP852097 SHL852097 SRH852097 TBD852097 TKZ852097 TUV852097 UER852097 UON852097 UYJ852097 VIF852097 VSB852097 WBX852097 WLT852097 WVP852097 H917633 JD917633 SZ917633 ACV917633 AMR917633 AWN917633 BGJ917633 BQF917633 CAB917633 CJX917633 CTT917633 DDP917633 DNL917633 DXH917633 EHD917633 EQZ917633 FAV917633 FKR917633 FUN917633 GEJ917633 GOF917633 GYB917633 HHX917633 HRT917633 IBP917633 ILL917633 IVH917633 JFD917633 JOZ917633 JYV917633 KIR917633 KSN917633 LCJ917633 LMF917633 LWB917633 MFX917633 MPT917633 MZP917633 NJL917633 NTH917633 ODD917633 OMZ917633 OWV917633 PGR917633 PQN917633 QAJ917633 QKF917633 QUB917633 RDX917633 RNT917633 RXP917633 SHL917633 SRH917633 TBD917633 TKZ917633 TUV917633 UER917633 UON917633 UYJ917633 VIF917633 VSB917633 WBX917633 WLT917633 WVP917633 H983169 JD983169 SZ983169 ACV983169 AMR983169 AWN983169 BGJ983169 BQF983169 CAB983169 CJX983169 CTT983169 DDP983169 DNL983169 DXH983169 EHD983169 EQZ983169 FAV983169 FKR983169 FUN983169 GEJ983169 GOF983169 GYB983169 HHX983169 HRT983169 IBP983169 ILL983169 IVH983169 JFD983169 JOZ983169 JYV983169 KIR983169 KSN983169 LCJ983169 LMF983169 LWB983169 MFX983169 MPT983169 MZP983169 NJL983169 NTH983169 ODD983169 OMZ983169 OWV983169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1"/>
  <sheetViews>
    <sheetView topLeftCell="A31" zoomScaleNormal="100" workbookViewId="0">
      <selection activeCell="I9" sqref="I9"/>
    </sheetView>
  </sheetViews>
  <sheetFormatPr defaultColWidth="9.140625" defaultRowHeight="12.75" x14ac:dyDescent="0.2"/>
  <cols>
    <col min="1" max="1" width="35.140625" style="2" customWidth="1"/>
    <col min="2" max="2" width="32.85546875" style="2" customWidth="1"/>
    <col min="3" max="3" width="9.5703125" style="2" customWidth="1"/>
    <col min="4" max="4" width="11" style="2" customWidth="1"/>
    <col min="5" max="5" width="11.85546875" style="2" customWidth="1"/>
    <col min="6" max="16384" width="9.140625" style="2"/>
  </cols>
  <sheetData>
    <row r="1" spans="1:5" x14ac:dyDescent="0.2">
      <c r="A1" s="165" t="s">
        <v>100</v>
      </c>
      <c r="B1" s="166"/>
      <c r="C1" s="166"/>
      <c r="D1" s="166"/>
      <c r="E1" s="166"/>
    </row>
    <row r="2" spans="1:5" ht="4.9000000000000004" customHeight="1" thickBot="1" x14ac:dyDescent="0.25">
      <c r="A2" s="166"/>
      <c r="B2" s="166"/>
      <c r="C2" s="166"/>
      <c r="D2" s="166"/>
      <c r="E2" s="166"/>
    </row>
    <row r="3" spans="1:5" ht="13.9" customHeight="1" thickBot="1" x14ac:dyDescent="0.25">
      <c r="A3" s="3" t="s">
        <v>136</v>
      </c>
      <c r="B3" s="392"/>
      <c r="C3" s="393"/>
      <c r="D3" s="393"/>
      <c r="E3" s="394"/>
    </row>
    <row r="4" spans="1:5" ht="13.9" customHeight="1" thickBot="1" x14ac:dyDescent="0.25">
      <c r="A4" s="4" t="s">
        <v>101</v>
      </c>
      <c r="B4" s="395"/>
      <c r="C4" s="396"/>
      <c r="D4" s="396"/>
      <c r="E4" s="397"/>
    </row>
    <row r="5" spans="1:5" ht="16.5" customHeight="1" thickBot="1" x14ac:dyDescent="0.25">
      <c r="A5" s="5" t="s">
        <v>102</v>
      </c>
      <c r="B5" s="392"/>
      <c r="C5" s="393"/>
      <c r="D5" s="393"/>
      <c r="E5" s="394"/>
    </row>
    <row r="6" spans="1:5" ht="17.25" customHeight="1" thickBot="1" x14ac:dyDescent="0.25">
      <c r="A6" s="4" t="s">
        <v>103</v>
      </c>
      <c r="B6" s="395"/>
      <c r="C6" s="396"/>
      <c r="D6" s="396"/>
      <c r="E6" s="397"/>
    </row>
    <row r="7" spans="1:5" ht="13.9" customHeight="1" thickBot="1" x14ac:dyDescent="0.25">
      <c r="A7" s="5" t="s">
        <v>104</v>
      </c>
      <c r="B7" s="392"/>
      <c r="C7" s="393"/>
      <c r="D7" s="393"/>
      <c r="E7" s="394"/>
    </row>
    <row r="8" spans="1:5" ht="15.75" customHeight="1" thickBot="1" x14ac:dyDescent="0.25">
      <c r="A8" s="6" t="s">
        <v>105</v>
      </c>
      <c r="B8" s="398"/>
      <c r="C8" s="399"/>
      <c r="D8" s="399"/>
      <c r="E8" s="400"/>
    </row>
    <row r="9" spans="1:5" ht="13.9" customHeight="1" thickBot="1" x14ac:dyDescent="0.25">
      <c r="A9" s="7" t="s">
        <v>106</v>
      </c>
      <c r="B9" s="392"/>
      <c r="C9" s="393"/>
      <c r="D9" s="393"/>
      <c r="E9" s="394"/>
    </row>
    <row r="10" spans="1:5" ht="13.9" customHeight="1" thickBot="1" x14ac:dyDescent="0.25">
      <c r="A10" s="6" t="s">
        <v>107</v>
      </c>
      <c r="B10" s="398"/>
      <c r="C10" s="399"/>
      <c r="D10" s="399"/>
      <c r="E10" s="400"/>
    </row>
    <row r="11" spans="1:5" ht="17.25" customHeight="1" thickBot="1" x14ac:dyDescent="0.25">
      <c r="A11" s="7" t="s">
        <v>108</v>
      </c>
      <c r="B11" s="167"/>
      <c r="C11" s="405"/>
      <c r="D11" s="405"/>
      <c r="E11" s="168"/>
    </row>
    <row r="12" spans="1:5" ht="13.9" customHeight="1" thickBot="1" x14ac:dyDescent="0.25">
      <c r="A12" s="6" t="s">
        <v>109</v>
      </c>
      <c r="B12" s="398"/>
      <c r="C12" s="399"/>
      <c r="D12" s="399"/>
      <c r="E12" s="400"/>
    </row>
    <row r="13" spans="1:5" s="9" customFormat="1" ht="6" customHeight="1" thickBot="1" x14ac:dyDescent="0.3">
      <c r="A13" s="8"/>
      <c r="B13" s="169"/>
      <c r="C13" s="169"/>
      <c r="D13" s="169"/>
      <c r="E13" s="169"/>
    </row>
    <row r="14" spans="1:5" ht="12" customHeight="1" thickBot="1" x14ac:dyDescent="0.25">
      <c r="A14" s="387" t="s">
        <v>99</v>
      </c>
      <c r="B14" s="387" t="s">
        <v>110</v>
      </c>
      <c r="C14" s="389" t="s">
        <v>98</v>
      </c>
      <c r="D14" s="390"/>
      <c r="E14" s="391"/>
    </row>
    <row r="15" spans="1:5" ht="39" thickBot="1" x14ac:dyDescent="0.25">
      <c r="A15" s="388"/>
      <c r="B15" s="388"/>
      <c r="C15" s="3" t="s">
        <v>97</v>
      </c>
      <c r="D15" s="3" t="s">
        <v>96</v>
      </c>
      <c r="E15" s="3" t="s">
        <v>111</v>
      </c>
    </row>
    <row r="16" spans="1:5" s="1" customFormat="1" ht="33" customHeight="1" thickBot="1" x14ac:dyDescent="0.25">
      <c r="A16" s="170"/>
      <c r="B16" s="170"/>
      <c r="C16" s="171">
        <f>Avaliação!K8</f>
        <v>0</v>
      </c>
      <c r="D16" s="172" t="str">
        <f>RelatorioFormador!AC83</f>
        <v>I</v>
      </c>
      <c r="E16" s="170" t="str">
        <f>IF(C16&lt;5,"Não Aprovado",IF(C16&gt;=5,"Aprovado"))</f>
        <v>Não Aprovado</v>
      </c>
    </row>
    <row r="17" spans="1:5" s="1" customFormat="1" ht="36" customHeight="1" thickBot="1" x14ac:dyDescent="0.25">
      <c r="A17" s="170"/>
      <c r="B17" s="170"/>
      <c r="C17" s="171">
        <f>Avaliação!K9</f>
        <v>0</v>
      </c>
      <c r="D17" s="172" t="str">
        <f>RelatorioFormador!AC84</f>
        <v>I</v>
      </c>
      <c r="E17" s="170" t="str">
        <f t="shared" ref="E17:E38" si="0">IF(C17&lt;5,"Não Aprovado",IF(C17&gt;=5,"Aprovado"))</f>
        <v>Não Aprovado</v>
      </c>
    </row>
    <row r="18" spans="1:5" s="1" customFormat="1" ht="27" customHeight="1" thickBot="1" x14ac:dyDescent="0.25">
      <c r="A18" s="170"/>
      <c r="B18" s="170"/>
      <c r="C18" s="171">
        <f>Avaliação!K10</f>
        <v>0</v>
      </c>
      <c r="D18" s="172" t="str">
        <f>RelatorioFormador!AC85</f>
        <v>I</v>
      </c>
      <c r="E18" s="170" t="str">
        <f t="shared" si="0"/>
        <v>Não Aprovado</v>
      </c>
    </row>
    <row r="19" spans="1:5" s="1" customFormat="1" ht="23.25" customHeight="1" thickBot="1" x14ac:dyDescent="0.25">
      <c r="A19" s="170"/>
      <c r="B19" s="170"/>
      <c r="C19" s="171">
        <f>Avaliação!K11</f>
        <v>0</v>
      </c>
      <c r="D19" s="172" t="str">
        <f>RelatorioFormador!AC86</f>
        <v>I</v>
      </c>
      <c r="E19" s="170" t="str">
        <f t="shared" si="0"/>
        <v>Não Aprovado</v>
      </c>
    </row>
    <row r="20" spans="1:5" s="1" customFormat="1" ht="24.75" customHeight="1" thickBot="1" x14ac:dyDescent="0.25">
      <c r="A20" s="170"/>
      <c r="B20" s="170"/>
      <c r="C20" s="171">
        <f>Avaliação!K12</f>
        <v>0</v>
      </c>
      <c r="D20" s="172" t="str">
        <f>RelatorioFormador!AC87</f>
        <v>I</v>
      </c>
      <c r="E20" s="170" t="str">
        <f t="shared" si="0"/>
        <v>Não Aprovado</v>
      </c>
    </row>
    <row r="21" spans="1:5" s="1" customFormat="1" ht="36" customHeight="1" thickBot="1" x14ac:dyDescent="0.25">
      <c r="A21" s="170"/>
      <c r="B21" s="170"/>
      <c r="C21" s="171">
        <f>Avaliação!K13</f>
        <v>0</v>
      </c>
      <c r="D21" s="172" t="str">
        <f>RelatorioFormador!AC88</f>
        <v>I</v>
      </c>
      <c r="E21" s="170" t="str">
        <f t="shared" si="0"/>
        <v>Não Aprovado</v>
      </c>
    </row>
    <row r="22" spans="1:5" s="1" customFormat="1" ht="32.25" customHeight="1" thickBot="1" x14ac:dyDescent="0.25">
      <c r="A22" s="170"/>
      <c r="B22" s="170"/>
      <c r="C22" s="171">
        <f>Avaliação!K14</f>
        <v>0</v>
      </c>
      <c r="D22" s="172" t="str">
        <f>RelatorioFormador!AC89</f>
        <v>I</v>
      </c>
      <c r="E22" s="170" t="str">
        <f t="shared" si="0"/>
        <v>Não Aprovado</v>
      </c>
    </row>
    <row r="23" spans="1:5" s="1" customFormat="1" ht="30" customHeight="1" thickBot="1" x14ac:dyDescent="0.25">
      <c r="A23" s="170"/>
      <c r="B23" s="170"/>
      <c r="C23" s="171">
        <f>Avaliação!K15</f>
        <v>0</v>
      </c>
      <c r="D23" s="172" t="str">
        <f>RelatorioFormador!AC90</f>
        <v>I</v>
      </c>
      <c r="E23" s="170" t="str">
        <f t="shared" si="0"/>
        <v>Não Aprovado</v>
      </c>
    </row>
    <row r="24" spans="1:5" s="1" customFormat="1" ht="31.5" customHeight="1" thickBot="1" x14ac:dyDescent="0.25">
      <c r="A24" s="170"/>
      <c r="B24" s="170"/>
      <c r="C24" s="171">
        <f>Avaliação!K16</f>
        <v>0</v>
      </c>
      <c r="D24" s="172" t="str">
        <f>RelatorioFormador!AC91</f>
        <v>I</v>
      </c>
      <c r="E24" s="170" t="str">
        <f t="shared" si="0"/>
        <v>Não Aprovado</v>
      </c>
    </row>
    <row r="25" spans="1:5" s="1" customFormat="1" ht="33" customHeight="1" thickBot="1" x14ac:dyDescent="0.25">
      <c r="A25" s="170"/>
      <c r="B25" s="170"/>
      <c r="C25" s="171">
        <f>Avaliação!K17</f>
        <v>0</v>
      </c>
      <c r="D25" s="172" t="str">
        <f>RelatorioFormador!AC92</f>
        <v>I</v>
      </c>
      <c r="E25" s="170" t="str">
        <f t="shared" si="0"/>
        <v>Não Aprovado</v>
      </c>
    </row>
    <row r="26" spans="1:5" s="1" customFormat="1" ht="26.25" customHeight="1" thickBot="1" x14ac:dyDescent="0.25">
      <c r="A26" s="170"/>
      <c r="B26" s="170"/>
      <c r="C26" s="171">
        <f>Avaliação!K18</f>
        <v>0</v>
      </c>
      <c r="D26" s="172" t="str">
        <f>RelatorioFormador!AC93</f>
        <v>I</v>
      </c>
      <c r="E26" s="170" t="str">
        <f t="shared" si="0"/>
        <v>Não Aprovado</v>
      </c>
    </row>
    <row r="27" spans="1:5" s="1" customFormat="1" ht="33.75" customHeight="1" thickBot="1" x14ac:dyDescent="0.25">
      <c r="A27" s="170"/>
      <c r="B27" s="170"/>
      <c r="C27" s="171">
        <f>Avaliação!K19</f>
        <v>0</v>
      </c>
      <c r="D27" s="172" t="str">
        <f>RelatorioFormador!AC94</f>
        <v>I</v>
      </c>
      <c r="E27" s="170" t="str">
        <f t="shared" si="0"/>
        <v>Não Aprovado</v>
      </c>
    </row>
    <row r="28" spans="1:5" s="1" customFormat="1" ht="33" customHeight="1" thickBot="1" x14ac:dyDescent="0.25">
      <c r="A28" s="170"/>
      <c r="B28" s="170"/>
      <c r="C28" s="171">
        <f>Avaliação!K20</f>
        <v>0</v>
      </c>
      <c r="D28" s="172" t="str">
        <f>RelatorioFormador!AC95</f>
        <v>I</v>
      </c>
      <c r="E28" s="170" t="str">
        <f t="shared" si="0"/>
        <v>Não Aprovado</v>
      </c>
    </row>
    <row r="29" spans="1:5" s="1" customFormat="1" ht="31.5" customHeight="1" thickBot="1" x14ac:dyDescent="0.25">
      <c r="A29" s="170"/>
      <c r="B29" s="170"/>
      <c r="C29" s="171">
        <f>Avaliação!K21</f>
        <v>0</v>
      </c>
      <c r="D29" s="172" t="str">
        <f>RelatorioFormador!AC96</f>
        <v>I</v>
      </c>
      <c r="E29" s="170" t="str">
        <f t="shared" si="0"/>
        <v>Não Aprovado</v>
      </c>
    </row>
    <row r="30" spans="1:5" s="1" customFormat="1" ht="31.5" customHeight="1" thickBot="1" x14ac:dyDescent="0.25">
      <c r="A30" s="170"/>
      <c r="B30" s="170"/>
      <c r="C30" s="171">
        <f>Avaliação!K22</f>
        <v>0</v>
      </c>
      <c r="D30" s="172" t="str">
        <f>RelatorioFormador!AC97</f>
        <v>I</v>
      </c>
      <c r="E30" s="170" t="str">
        <f t="shared" si="0"/>
        <v>Não Aprovado</v>
      </c>
    </row>
    <row r="31" spans="1:5" s="1" customFormat="1" ht="31.5" customHeight="1" thickBot="1" x14ac:dyDescent="0.25">
      <c r="A31" s="170"/>
      <c r="B31" s="170"/>
      <c r="C31" s="171">
        <f>Avaliação!K23</f>
        <v>0</v>
      </c>
      <c r="D31" s="172" t="str">
        <f>RelatorioFormador!AC98</f>
        <v>I</v>
      </c>
      <c r="E31" s="170" t="str">
        <f t="shared" si="0"/>
        <v>Não Aprovado</v>
      </c>
    </row>
    <row r="32" spans="1:5" s="1" customFormat="1" ht="31.5" customHeight="1" thickBot="1" x14ac:dyDescent="0.25">
      <c r="A32" s="170"/>
      <c r="B32" s="170"/>
      <c r="C32" s="171">
        <f>Avaliação!K24</f>
        <v>0</v>
      </c>
      <c r="D32" s="172" t="str">
        <f>RelatorioFormador!AC99</f>
        <v>I</v>
      </c>
      <c r="E32" s="170" t="str">
        <f t="shared" si="0"/>
        <v>Não Aprovado</v>
      </c>
    </row>
    <row r="33" spans="1:5" s="1" customFormat="1" ht="31.5" customHeight="1" thickBot="1" x14ac:dyDescent="0.25">
      <c r="A33" s="170"/>
      <c r="B33" s="170"/>
      <c r="C33" s="171">
        <f>Avaliação!K25</f>
        <v>0</v>
      </c>
      <c r="D33" s="172" t="str">
        <f>RelatorioFormador!AC100</f>
        <v>I</v>
      </c>
      <c r="E33" s="170" t="str">
        <f t="shared" si="0"/>
        <v>Não Aprovado</v>
      </c>
    </row>
    <row r="34" spans="1:5" s="1" customFormat="1" ht="31.5" customHeight="1" thickBot="1" x14ac:dyDescent="0.25">
      <c r="A34" s="170"/>
      <c r="B34" s="170"/>
      <c r="C34" s="171">
        <f>Avaliação!K26</f>
        <v>0</v>
      </c>
      <c r="D34" s="172" t="str">
        <f>RelatorioFormador!AC101</f>
        <v>I</v>
      </c>
      <c r="E34" s="170" t="str">
        <f t="shared" si="0"/>
        <v>Não Aprovado</v>
      </c>
    </row>
    <row r="35" spans="1:5" s="1" customFormat="1" ht="34.5" customHeight="1" thickBot="1" x14ac:dyDescent="0.25">
      <c r="A35" s="170"/>
      <c r="B35" s="170"/>
      <c r="C35" s="171">
        <f>Avaliação!K27</f>
        <v>0</v>
      </c>
      <c r="D35" s="172" t="str">
        <f>RelatorioFormador!AC102</f>
        <v>I</v>
      </c>
      <c r="E35" s="170" t="str">
        <f t="shared" si="0"/>
        <v>Não Aprovado</v>
      </c>
    </row>
    <row r="36" spans="1:5" s="1" customFormat="1" ht="34.5" customHeight="1" thickBot="1" x14ac:dyDescent="0.25">
      <c r="A36" s="170"/>
      <c r="B36" s="170"/>
      <c r="C36" s="171">
        <f>Avaliação!K28</f>
        <v>0</v>
      </c>
      <c r="D36" s="172" t="str">
        <f>RelatorioFormador!AC103</f>
        <v>I</v>
      </c>
      <c r="E36" s="170" t="str">
        <f t="shared" si="0"/>
        <v>Não Aprovado</v>
      </c>
    </row>
    <row r="37" spans="1:5" s="1" customFormat="1" ht="34.5" customHeight="1" thickBot="1" x14ac:dyDescent="0.25">
      <c r="A37" s="170"/>
      <c r="B37" s="170"/>
      <c r="C37" s="171">
        <f>Avaliação!K29</f>
        <v>0</v>
      </c>
      <c r="D37" s="172" t="str">
        <f>RelatorioFormador!AC104</f>
        <v>I</v>
      </c>
      <c r="E37" s="170" t="str">
        <f t="shared" si="0"/>
        <v>Não Aprovado</v>
      </c>
    </row>
    <row r="38" spans="1:5" s="1" customFormat="1" ht="57.75" customHeight="1" thickBot="1" x14ac:dyDescent="0.25">
      <c r="A38" s="152"/>
      <c r="B38" s="152"/>
      <c r="C38" s="171">
        <f>Avaliação!K30</f>
        <v>0</v>
      </c>
      <c r="D38" s="172" t="str">
        <f>RelatorioFormador!AC105</f>
        <v>I</v>
      </c>
      <c r="E38" s="170" t="str">
        <f t="shared" si="0"/>
        <v>Não Aprovado</v>
      </c>
    </row>
    <row r="39" spans="1:5" ht="30.75" customHeight="1" thickBot="1" x14ac:dyDescent="0.25">
      <c r="A39" s="156" t="s">
        <v>128</v>
      </c>
      <c r="B39" s="156"/>
      <c r="C39" s="401" t="s">
        <v>156</v>
      </c>
      <c r="D39" s="402"/>
      <c r="E39" s="402"/>
    </row>
    <row r="40" spans="1:5" ht="18.600000000000001" customHeight="1" x14ac:dyDescent="0.25">
      <c r="A40" s="10" t="s">
        <v>112</v>
      </c>
      <c r="B40" s="11"/>
      <c r="C40" s="403" t="s">
        <v>113</v>
      </c>
      <c r="D40" s="404"/>
      <c r="E40" s="404"/>
    </row>
    <row r="41" spans="1:5" ht="52.5" customHeight="1" x14ac:dyDescent="0.2">
      <c r="A41" s="29"/>
      <c r="C41" s="29"/>
      <c r="D41" s="29"/>
      <c r="E41" s="29"/>
    </row>
  </sheetData>
  <mergeCells count="15">
    <mergeCell ref="C39:E39"/>
    <mergeCell ref="C40:E40"/>
    <mergeCell ref="C11:D11"/>
    <mergeCell ref="B9:E9"/>
    <mergeCell ref="B10:E10"/>
    <mergeCell ref="B12:E12"/>
    <mergeCell ref="A14:A15"/>
    <mergeCell ref="B14:B15"/>
    <mergeCell ref="C14:E14"/>
    <mergeCell ref="B3:E3"/>
    <mergeCell ref="B4:E4"/>
    <mergeCell ref="B5:E5"/>
    <mergeCell ref="B6:E6"/>
    <mergeCell ref="B7:E7"/>
    <mergeCell ref="B8:E8"/>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activeCell="A20" sqref="A20"/>
    </sheetView>
  </sheetViews>
  <sheetFormatPr defaultRowHeight="12.75" x14ac:dyDescent="0.2"/>
  <cols>
    <col min="1" max="1" width="55.5703125" customWidth="1"/>
    <col min="2" max="2" width="42.85546875" customWidth="1"/>
  </cols>
  <sheetData>
    <row r="1" spans="1:2" ht="15.95" customHeight="1" thickBot="1" x14ac:dyDescent="0.3">
      <c r="A1" s="31" t="s">
        <v>138</v>
      </c>
      <c r="B1" s="31" t="s">
        <v>110</v>
      </c>
    </row>
    <row r="2" spans="1:2" ht="15.95" customHeight="1" thickBot="1" x14ac:dyDescent="0.25">
      <c r="A2" s="153"/>
      <c r="B2" s="153"/>
    </row>
    <row r="3" spans="1:2" ht="15.95" customHeight="1" thickBot="1" x14ac:dyDescent="0.25">
      <c r="A3" s="154"/>
      <c r="B3" s="154"/>
    </row>
    <row r="4" spans="1:2" ht="15.95" customHeight="1" thickBot="1" x14ac:dyDescent="0.25">
      <c r="A4" s="155"/>
      <c r="B4" s="155"/>
    </row>
    <row r="5" spans="1:2" ht="15.95" customHeight="1" thickBot="1" x14ac:dyDescent="0.25">
      <c r="A5" s="154"/>
      <c r="B5" s="154"/>
    </row>
    <row r="6" spans="1:2" ht="27.75" customHeight="1" thickBot="1" x14ac:dyDescent="0.25">
      <c r="A6" s="155"/>
      <c r="B6" s="155"/>
    </row>
    <row r="7" spans="1:2" ht="28.5" customHeight="1" thickBot="1" x14ac:dyDescent="0.25">
      <c r="A7" s="154"/>
      <c r="B7" s="154"/>
    </row>
    <row r="8" spans="1:2" ht="15.95" customHeight="1" thickBot="1" x14ac:dyDescent="0.25">
      <c r="A8" s="155"/>
      <c r="B8" s="155"/>
    </row>
    <row r="9" spans="1:2" ht="15.95" customHeight="1" thickBot="1" x14ac:dyDescent="0.25">
      <c r="A9" s="154"/>
      <c r="B9" s="154"/>
    </row>
    <row r="10" spans="1:2" ht="15.95" customHeight="1" thickBot="1" x14ac:dyDescent="0.25">
      <c r="A10" s="155"/>
      <c r="B10" s="155"/>
    </row>
    <row r="11" spans="1:2" ht="22.5" customHeight="1" thickBot="1" x14ac:dyDescent="0.25">
      <c r="A11" s="154"/>
      <c r="B11" s="154"/>
    </row>
    <row r="12" spans="1:2" ht="15.95" customHeight="1" thickBot="1" x14ac:dyDescent="0.25">
      <c r="A12" s="154"/>
      <c r="B12" s="154"/>
    </row>
    <row r="13" spans="1:2" ht="15.95" customHeight="1" thickBot="1" x14ac:dyDescent="0.25">
      <c r="A13" s="155"/>
      <c r="B13" s="155"/>
    </row>
    <row r="14" spans="1:2" ht="15.95" customHeight="1" thickBot="1" x14ac:dyDescent="0.25">
      <c r="A14" s="155"/>
      <c r="B14" s="155"/>
    </row>
    <row r="15" spans="1:2" ht="15.95" customHeight="1" thickBot="1" x14ac:dyDescent="0.25">
      <c r="A15" s="155"/>
      <c r="B15" s="155"/>
    </row>
    <row r="16" spans="1:2" ht="24" customHeight="1" thickBot="1" x14ac:dyDescent="0.25">
      <c r="A16" s="154"/>
      <c r="B16" s="154"/>
    </row>
    <row r="17" spans="1:2" ht="15.95" customHeight="1" thickBot="1" x14ac:dyDescent="0.25">
      <c r="A17" s="155"/>
      <c r="B17" s="155"/>
    </row>
    <row r="18" spans="1:2" ht="30.75" customHeight="1" thickBot="1" x14ac:dyDescent="0.25">
      <c r="A18" s="155"/>
      <c r="B18" s="155"/>
    </row>
    <row r="19" spans="1:2" ht="30" customHeight="1" thickBot="1" x14ac:dyDescent="0.25">
      <c r="A19" s="154"/>
      <c r="B19" s="154"/>
    </row>
    <row r="20" spans="1:2" s="19" customFormat="1" ht="23.25" customHeight="1" thickBot="1" x14ac:dyDescent="0.25">
      <c r="A20" s="154"/>
      <c r="B20" s="154"/>
    </row>
    <row r="21" spans="1:2" s="19" customFormat="1" ht="15.95" customHeight="1" thickBot="1" x14ac:dyDescent="0.25">
      <c r="A21" s="154"/>
      <c r="B21" s="154"/>
    </row>
    <row r="22" spans="1:2" s="19" customFormat="1" ht="36" customHeight="1" thickBot="1" x14ac:dyDescent="0.25">
      <c r="A22" s="154"/>
      <c r="B22" s="154"/>
    </row>
    <row r="23" spans="1:2" s="19" customFormat="1" ht="15.95" customHeight="1" thickBot="1" x14ac:dyDescent="0.25">
      <c r="A23" s="154"/>
      <c r="B23" s="154"/>
    </row>
    <row r="24" spans="1:2" s="19" customFormat="1" ht="26.25" customHeight="1" thickBot="1" x14ac:dyDescent="0.25">
      <c r="A24" s="154"/>
      <c r="B24" s="154"/>
    </row>
    <row r="25" spans="1:2" s="19" customFormat="1" ht="15.95" customHeight="1" thickBot="1" x14ac:dyDescent="0.25">
      <c r="A25" s="154"/>
      <c r="B25" s="154"/>
    </row>
    <row r="26" spans="1:2" s="19" customFormat="1" ht="15.95" customHeight="1" thickBot="1" x14ac:dyDescent="0.25">
      <c r="A26" s="154"/>
      <c r="B26" s="154"/>
    </row>
    <row r="27" spans="1:2" s="19" customFormat="1" ht="15.95" customHeight="1" thickBot="1" x14ac:dyDescent="0.25">
      <c r="A27" s="154"/>
      <c r="B27" s="154"/>
    </row>
    <row r="28" spans="1:2" ht="15.95" customHeight="1" thickBot="1" x14ac:dyDescent="0.25">
      <c r="A28" s="155"/>
      <c r="B28" s="155"/>
    </row>
    <row r="29" spans="1:2" ht="15.95" customHeight="1" x14ac:dyDescent="0.2">
      <c r="A29" s="30"/>
      <c r="B29" s="30"/>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5</vt:i4>
      </vt:variant>
      <vt:variant>
        <vt:lpstr>Intervalos com nome</vt:lpstr>
      </vt:variant>
      <vt:variant>
        <vt:i4>4</vt:i4>
      </vt:variant>
    </vt:vector>
  </HeadingPairs>
  <TitlesOfParts>
    <vt:vector size="9" baseType="lpstr">
      <vt:lpstr>Avaliação</vt:lpstr>
      <vt:lpstr>RelatorioFormador</vt:lpstr>
      <vt:lpstr>Pauta</vt:lpstr>
      <vt:lpstr>Folha5</vt:lpstr>
      <vt:lpstr>ListaFormandos</vt:lpstr>
      <vt:lpstr>ListaFormandos!Área_de_Impressão</vt:lpstr>
      <vt:lpstr>Pauta!Área_de_Impressão</vt:lpstr>
      <vt:lpstr>RelatorioFormador!Área_de_Impressão</vt:lpstr>
      <vt:lpstr>escala_2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CFFH</dc:creator>
  <cp:lastModifiedBy>Aluno</cp:lastModifiedBy>
  <cp:lastPrinted>2017-11-23T14:20:37Z</cp:lastPrinted>
  <dcterms:created xsi:type="dcterms:W3CDTF">2011-01-24T11:28:34Z</dcterms:created>
  <dcterms:modified xsi:type="dcterms:W3CDTF">2018-03-13T12:18:57Z</dcterms:modified>
</cp:coreProperties>
</file>